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45" windowWidth="15315" windowHeight="6900"/>
  </bookViews>
  <sheets>
    <sheet name="August Reporting Season" sheetId="1" r:id="rId1"/>
    <sheet name="DISCLAIMER" sheetId="3" r:id="rId2"/>
  </sheets>
  <calcPr calcId="145621"/>
</workbook>
</file>

<file path=xl/calcChain.xml><?xml version="1.0" encoding="utf-8"?>
<calcChain xmlns="http://schemas.openxmlformats.org/spreadsheetml/2006/main">
  <c r="G336" i="1" l="1"/>
  <c r="F336" i="1"/>
  <c r="E336" i="1"/>
  <c r="D336" i="1"/>
  <c r="I6" i="1" l="1"/>
  <c r="I8" i="1" l="1"/>
  <c r="B7" i="1"/>
  <c r="B5" i="1"/>
  <c r="B8" i="1" l="1"/>
  <c r="I4" i="1"/>
</calcChain>
</file>

<file path=xl/sharedStrings.xml><?xml version="1.0" encoding="utf-8"?>
<sst xmlns="http://schemas.openxmlformats.org/spreadsheetml/2006/main" count="1434" uniqueCount="1098">
  <si>
    <t>Company</t>
  </si>
  <si>
    <t>Code</t>
  </si>
  <si>
    <t>Result</t>
  </si>
  <si>
    <t>Profit</t>
  </si>
  <si>
    <t>Rating</t>
  </si>
  <si>
    <t>FNArena Reporting Season Monitor</t>
  </si>
  <si>
    <t>TERMS AND CONDITIONS OF USE, AND DISCLAIMERS</t>
  </si>
  <si>
    <t>These Terms and Conditions of Use, and Disclaimers constitutes your agreement with News Network with respect to your use of its FN</t>
  </si>
  <si>
    <t>Arena website, its weekday news periodical, Australian Broker Call, as well as it’s monthly periodical Australian Super Stock Report,</t>
  </si>
  <si>
    <t>as well as any other publications (including articles) News Network may publish on its website, or anywhere else, from time to time.</t>
  </si>
  <si>
    <t>Please read the contents of this page carefully as it contains important legal information and disclaimers. By entering and perusing the</t>
  </si>
  <si>
    <t>website, reading the Australian Broker Call or the Australian Super Stock Report, or, if you are subscriber, by entering the password</t>
  </si>
  <si>
    <t>protected part of the website, you acknowledge that you have read, understood and accept this agreement.</t>
  </si>
  <si>
    <t>By accepting this agreement you acknowledge, understand and accept the following:</t>
  </si>
  <si>
    <t>1. Reference to “FN Arena” and “News Network” means reference to News Network Ltd, its journalists, directors, other employees,</t>
  </si>
  <si>
    <t>affiliates, agents, associates and subsidiaries.</t>
  </si>
  <si>
    <t>2. News Network Ltd is the owner of the FN Arena website and brand name.</t>
  </si>
  <si>
    <t>3. Reference to “we” or “us” is reference to News Network.</t>
  </si>
  <si>
    <t>4. Reference to “this website” or the “FN Arena website” means reference to www.fnarena.com, and includes reference to News</t>
  </si>
  <si>
    <t>Network’s weekday news periodical, Australian Broker Call, as well as its monthly periodical Australian Super Stock Report, as well as</t>
  </si>
  <si>
    <t>any other publications (including articles) News Network may publish on this website, or anywhere else, from time to time.</t>
  </si>
  <si>
    <t>5. Reference to “news periodicals” means reference to News Network’s weekday periodical, Australian Broker Call, as well as it’s</t>
  </si>
  <si>
    <t>monthly periodical Australian Super Stock Report, as well as any other periodicals News Network may publish from time to time on this</t>
  </si>
  <si>
    <t>website, or anywhere else, from time to time.</t>
  </si>
  <si>
    <t>6. Reference to “publications” in this agreement means any material, including articles, published or put in print on the FNArena</t>
  </si>
  <si>
    <t>website, or anywhere else, whatsoever, and includes News Network’s weekday periodical, Australian Broker Call, as well as it’s monthly</t>
  </si>
  <si>
    <t>periodical Australian Super Stock Report, and any other periodicals News Network may publish from time to time.</t>
  </si>
  <si>
    <t>7. Reference to a “visitor” means, you, a visitor to this website, and includes a subscriber to Australian Broker Call and the Australian</t>
  </si>
  <si>
    <t>Super Stock Report, as well as any other publications or periodicals News Network may, from time to time, publish on this website.</t>
  </si>
  <si>
    <t>8. News Network is a media company which employs financial journalists to report financial news. News Network’s journalists perform</t>
  </si>
  <si>
    <t>the required research and collect the information that is, ultimately, each day, published on this website and in News Network’s</t>
  </si>
  <si>
    <t>news periodicals. As is obvious, the process by which the information is collected and delivered to you is a purely journalistic one</t>
  </si>
  <si>
    <t>and, therefore, the comments, opinions and recommendations News Network reports on this website are not the opinions of News</t>
  </si>
  <si>
    <t>Network or any of its journalist or other employees. News Network is ONLY and specifically a matter-of-fact reporter of industry signals</t>
  </si>
  <si>
    <t>suggesting price direction probability of some shares. News Network simply delivers the information – it does not create it.</t>
  </si>
  <si>
    <t>9. Although News Network obtains the information published herein from sources deemed to be reliable, and given and received in good</t>
  </si>
  <si>
    <t>faith, it cannot and does not guarantee its accuracy. News Network does not take any responsibility either for the financial soundness</t>
  </si>
  <si>
    <t>or for the correctness of statement made or opinion expressed in the data or content reported by News Network, and cannot and does</t>
  </si>
  <si>
    <t>not guarantee the reliability and accuracy of the opinions of the brokers whose opinions, recommendations and forecasts it reports.</t>
  </si>
  <si>
    <t>10. News Network publishes this website, all publications and its periodicals strictly for convenient personal, non-commercial,</t>
  </si>
  <si>
    <t>educational and informational purposes of its subscribers only. Our goal is to provide the subscribers with a convenient starting point</t>
  </si>
  <si>
    <t>of potentially useful, but not comprehensive, content that can educate or otherwise enhance a visitor’s knowledge base and frame</t>
  </si>
  <si>
    <t>of reference.</t>
  </si>
  <si>
    <t>11. News Network is NOT a stock broker or financial or trading advisor, nor is it an advisory service of any kind, and no advice or</t>
  </si>
  <si>
    <t>recommendations on investments or trading are made nor implied on this website. Nothing contained in this website is intended to be,</t>
  </si>
  <si>
    <t>nor shall it be construed as, advice or recommendation. Any investment or other decisions made by you must be based solely on your</t>
  </si>
  <si>
    <t>own evaluation of the targeted subject for investment, and your financial circumstances and investment objectives, and News Network</t>
  </si>
  <si>
    <t>will not be held liable for any such investments and decisions.</t>
  </si>
  <si>
    <t>12. It is distinctly understood and accepted that the shares referred to in the FN Arena website, News Network’s publications and/or</t>
  </si>
  <si>
    <t>periodicals have not been recommended by News Network. The content and or any comments found of this website, including</t>
  </si>
  <si>
    <t>the content and/or comments published in any publication and/or periodicals published by News Network, do not constitute a</t>
  </si>
  <si>
    <t>recommendation or endorsement by News Network with respect to any company, security, share or investment or any financial or</t>
  </si>
  <si>
    <t>investment product.</t>
  </si>
  <si>
    <t>13. This website makes no representations, and, to the extent allowed by the law, specifically disclaims all warranties, express, implied</t>
  </si>
  <si>
    <t>or statutory, regarding the accuracy, timeliness, completeness, merchantability or fitness for any particular purpose of any material</t>
  </si>
  <si>
    <t>contained in the website.</t>
  </si>
  <si>
    <t>14. Before making an investment decision, you must do your own research and rely on your own examination of the share, and the risk</t>
  </si>
  <si>
    <t>involved, and not on what you read on the FN Arena website, or in any publication or periodical. The content of this website is provided</t>
  </si>
  <si>
    <t>strictly for convenient personal, non-commercial educational and informational purposes only and News Network shall not be held liable</t>
  </si>
  <si>
    <t>for any investment decisions, sales or purchase decisions, which you may have made based on what you have read on this website or</t>
  </si>
  <si>
    <t>in the periodicals published by News Network from time to time, or in any other publications News Network may publish on its website,</t>
  </si>
  <si>
    <t>or anywhere else, from time to time. Anyone who makes investment decisions based on what they read on this website does so at their</t>
  </si>
  <si>
    <t>own risk, and agrees that they cannot hold News Network responsible and/or liable for any loss whatsoever.</t>
  </si>
  <si>
    <t>15. It is your responsibility to evaluate the completeness, accuracy and usefulness of any content made available on this website. If you</t>
  </si>
  <si>
    <t>are unsure, or in doubt about the meaning of any information, you should consult your financial advisor.</t>
  </si>
  <si>
    <t>16. News Network does not guarantee any returns on investments made in any share mentioned on this website by the visitors. As</t>
  </si>
  <si>
    <t>any investor well knows, any investment opportunity, strategy or concept involves a degree of risk and investors should not invest any</t>
  </si>
  <si>
    <t>funds unless they can afford to take the risk of losing their investment. News Network strongly suggests that you consult your own</t>
  </si>
  <si>
    <t>financial advisors regarding the soundness of any intended investments, strategies or concepts, and discuss with such advisor your</t>
  </si>
  <si>
    <t>individual investment needs and goals. You may also wish to consult the broker who expressed the opinion we have reported on in the</t>
  </si>
  <si>
    <t>news periodicals we publish.</t>
  </si>
  <si>
    <t>17. News Network shall not be held liable to any visitor of the FN Arena website, or any reader of its periodicals and/or publications,</t>
  </si>
  <si>
    <t>or anyone else who may have relied on this website, directly or indirectly, for any inaccuracies in the printed material found on the</t>
  </si>
  <si>
    <t>FN Arena website, in the periodicals and/or other publications, any typing errors, omissions, interruptions, timeliness, completeness,</t>
  </si>
  <si>
    <t>deletions, defects, failure of performance, computer virus, communication line failures, alterations of, or use of any content herein,</t>
  </si>
  <si>
    <t>regardless of cause, for any loss or damage resulting therefrom.</t>
  </si>
  <si>
    <t>18. Under no circumstances, including, but not limited to negligence, shall News Network be liable for any direct, indirect, incidental,</t>
  </si>
  <si>
    <t>special or consequential damages that result from the use of, or the inability to use, the FN Arena website, and any or the News</t>
  </si>
  <si>
    <t>Network’s publications and/or periodicals.</t>
  </si>
  <si>
    <t>19. As a condition of use of the FN Arena Website, News Network’s publications and periodicals, you agree to indemnify News Network</t>
  </si>
  <si>
    <t>and all those affiliated with it from and against any and all liabilities, expenses (including legal costs) and damages arising out of</t>
  </si>
  <si>
    <t>claims resulting from your use of the FN Arena website, News Network’s publications and periodicals. If you are uncertain about</t>
  </si>
  <si>
    <t>this agreement or the contents of the FN Arena’s website, or are dissatisfied in any shape or from, with the content of the FN Arena</t>
  </si>
  <si>
    <t>website, or any of the publications or periodicals, or you do not agree with these terms and conditions, your sole and exclusive remedy</t>
  </si>
  <si>
    <t>is to discontinue using the FN Arena website, News Network’s publications and periodicals.</t>
  </si>
  <si>
    <t>20. News Network may, from time to time, publish advice, opinions and statements of various third parties, other then the ten stock</t>
  </si>
  <si>
    <t>brokers, and various other information and content providers. News Network does not represent or endorse the accuracy or reliability</t>
  </si>
  <si>
    <t>of any advice, opinion, statement or other information provided by these third parties. Reliance upon any such opinion, advice,</t>
  </si>
  <si>
    <t>statement, or other information is at your own risk.</t>
  </si>
  <si>
    <t>21. The FN Arena website may contain links and pointers to websites maintained by third parties. News Network does not operate or</t>
  </si>
  <si>
    <t>control in any respect any information, products or services on such third-party websites. Third party links are included solely for the</t>
  </si>
  <si>
    <t>convenience of visitors, and do not constitute any endorsement by News Network of any products or services provided by the third</t>
  </si>
  <si>
    <t>party link owners or operators. News Network has no control over any websites that we might link to and does not take responsibility</t>
  </si>
  <si>
    <t>for their quality, content or suitability.</t>
  </si>
  <si>
    <t>22. News Network is not responsible for claims made by advertisers on the FN Arena website or in any of its periodicals. Such</t>
  </si>
  <si>
    <t>advertisements are included solely for the convenience of visitors, and do not constitute any endorsement by News Network of any</t>
  </si>
  <si>
    <t>products or services advertised. News Network does not check the accuracy of the statements made by the advertisers. You assume</t>
  </si>
  <si>
    <t>sole responsibility for the access and use of third party links and pointers from the FN Arena website, as well as any purchases you</t>
  </si>
  <si>
    <t>may make from those third parties (including advertisers).</t>
  </si>
  <si>
    <t>23. All the content, information and material made available on this website are provided to you “as is” and without warranty of any</t>
  </si>
  <si>
    <t>kind from News Network whether express or implied, including, but not limited to, implied warranties of merchantability and fitness for</t>
  </si>
  <si>
    <t>a particular purpose, title, non-infringement, security or accuracy, nor does News Network endorse or take any responsibility for the</t>
  </si>
  <si>
    <t>accuracy or reliability of any opinion, advise or statement made through the FN Arena website, its periodicals, or for making good all</t>
  </si>
  <si>
    <t>or part of any loss and/or damage that may have been caused by the visitor’s reliance on any information, advise, product or service</t>
  </si>
  <si>
    <t>obtained from a linked website.</t>
  </si>
  <si>
    <t>24. News Network is not liable for any copyright infringements incurred by any outside content or information contributors, or by third</t>
  </si>
  <si>
    <t>parties who have links to this website, or advertise on this website.</t>
  </si>
  <si>
    <t>25. News Network reserves the right to make any and all changes to the FN Arena website, including the publications and periodicals,</t>
  </si>
  <si>
    <t>at its sole discretion without notice to you. News Network reserves the right to deny access to this website or its information to anyone</t>
  </si>
  <si>
    <t>at any time.</t>
  </si>
  <si>
    <t>26. This agreement shall be deemed to include all other notices, policies, disclaimers, and other terms contained in the FN Arena</t>
  </si>
  <si>
    <t>website, provided, however, that in the event of a conflict between such other terms and the terms of this agreement, the terms of this</t>
  </si>
  <si>
    <t>agreement shall prevail.</t>
  </si>
  <si>
    <t>27. News Network shall have the right, at its discretion, to change, modify, add or remove terms of this agreement at any time.</t>
  </si>
  <si>
    <t>Changes shall be effective immediately. Notification of any such changes shall be made herein, therefore, you are strongly advised to</t>
  </si>
  <si>
    <t>read these terms each time you wish to access the FN Arena website or any periodical.</t>
  </si>
  <si>
    <t>28. No permission is granted to copy, distribute, modify, post or frame any text, graphics, video, audio, software code, or viewer</t>
  </si>
  <si>
    <t>interface design or logos. The entire FN Arena website, including the publications and periodicals, is subject to copyright with all rights</t>
  </si>
  <si>
    <t>reserved. The information contained in the website, including the publications and periodicals, shall not be published, rewritten for</t>
  </si>
  <si>
    <t>broadcast or publication or redistributed in any medium, or for any other reason whatsoever, without prior written permission from</t>
  </si>
  <si>
    <t>News Network.</t>
  </si>
  <si>
    <t>29. All original content is the copyrighted property of News Network.</t>
  </si>
  <si>
    <t>Stock Count</t>
  </si>
  <si>
    <t>Beats</t>
  </si>
  <si>
    <t>Misses</t>
  </si>
  <si>
    <t>% Beats</t>
  </si>
  <si>
    <t>% Misses</t>
  </si>
  <si>
    <t>Beat/Miss ratio</t>
  </si>
  <si>
    <t>grades</t>
  </si>
  <si>
    <t>Up-</t>
  </si>
  <si>
    <t>Down-</t>
  </si>
  <si>
    <t>Prev</t>
  </si>
  <si>
    <t>Target</t>
  </si>
  <si>
    <t>New</t>
  </si>
  <si>
    <t>Commentary</t>
  </si>
  <si>
    <t xml:space="preserve">Total ratings upgrades: </t>
  </si>
  <si>
    <t xml:space="preserve">Total ratings downgrades: </t>
  </si>
  <si>
    <t>3PL</t>
  </si>
  <si>
    <t>ABP</t>
  </si>
  <si>
    <t>ABC</t>
  </si>
  <si>
    <t>AGL</t>
  </si>
  <si>
    <t>AGI</t>
  </si>
  <si>
    <t>AIZ</t>
  </si>
  <si>
    <t>LEP</t>
  </si>
  <si>
    <t>AQZ</t>
  </si>
  <si>
    <t>AWC</t>
  </si>
  <si>
    <t>AMC</t>
  </si>
  <si>
    <t>AMP</t>
  </si>
  <si>
    <t>ANN</t>
  </si>
  <si>
    <t>APE</t>
  </si>
  <si>
    <t>APA</t>
  </si>
  <si>
    <t>APN</t>
  </si>
  <si>
    <t>AAD</t>
  </si>
  <si>
    <t>AHY</t>
  </si>
  <si>
    <t>AJA</t>
  </si>
  <si>
    <t>ASX</t>
  </si>
  <si>
    <t>AZJ</t>
  </si>
  <si>
    <t>ASL</t>
  </si>
  <si>
    <t>ASB</t>
  </si>
  <si>
    <t>AUB</t>
  </si>
  <si>
    <t>AOG</t>
  </si>
  <si>
    <t>AWE</t>
  </si>
  <si>
    <t>BPT</t>
  </si>
  <si>
    <t>BEN</t>
  </si>
  <si>
    <t>BHP</t>
  </si>
  <si>
    <t>BBG</t>
  </si>
  <si>
    <t>BKL</t>
  </si>
  <si>
    <t>BSL</t>
  </si>
  <si>
    <t>BLD</t>
  </si>
  <si>
    <t>BKN</t>
  </si>
  <si>
    <t>BXB</t>
  </si>
  <si>
    <t>BRG</t>
  </si>
  <si>
    <t>BAP</t>
  </si>
  <si>
    <t>BWP</t>
  </si>
  <si>
    <t>CAB</t>
  </si>
  <si>
    <t>CTX</t>
  </si>
  <si>
    <t>CDD</t>
  </si>
  <si>
    <t>CDP</t>
  </si>
  <si>
    <t>CGF</t>
  </si>
  <si>
    <t>CHC</t>
  </si>
  <si>
    <t>CQR</t>
  </si>
  <si>
    <t>CCL</t>
  </si>
  <si>
    <t>COH</t>
  </si>
  <si>
    <t>CLH</t>
  </si>
  <si>
    <t>CBA</t>
  </si>
  <si>
    <t>CPU</t>
  </si>
  <si>
    <t>CTD</t>
  </si>
  <si>
    <t>CVO</t>
  </si>
  <si>
    <t>CCP</t>
  </si>
  <si>
    <t>CMW</t>
  </si>
  <si>
    <t>CWN</t>
  </si>
  <si>
    <t>CSV</t>
  </si>
  <si>
    <t>CSL</t>
  </si>
  <si>
    <t>DXS</t>
  </si>
  <si>
    <t>DMP</t>
  </si>
  <si>
    <t>DOW</t>
  </si>
  <si>
    <t>DUE</t>
  </si>
  <si>
    <t>ERA</t>
  </si>
  <si>
    <t>EPW</t>
  </si>
  <si>
    <t>EVN</t>
  </si>
  <si>
    <t>FXJ</t>
  </si>
  <si>
    <t>FBU</t>
  </si>
  <si>
    <t>FLT</t>
  </si>
  <si>
    <t>FMG</t>
  </si>
  <si>
    <t>GEM</t>
  </si>
  <si>
    <t>GHC</t>
  </si>
  <si>
    <t>GMA</t>
  </si>
  <si>
    <t>GMG</t>
  </si>
  <si>
    <t>GPT</t>
  </si>
  <si>
    <t>GXL</t>
  </si>
  <si>
    <t>GOZ</t>
  </si>
  <si>
    <t>GUD</t>
  </si>
  <si>
    <t>GWA</t>
  </si>
  <si>
    <t>HVN</t>
  </si>
  <si>
    <t>HLO</t>
  </si>
  <si>
    <t>HGG</t>
  </si>
  <si>
    <t>HZN</t>
  </si>
  <si>
    <t>HPI</t>
  </si>
  <si>
    <t>ILU</t>
  </si>
  <si>
    <t>IGO</t>
  </si>
  <si>
    <t>IDR</t>
  </si>
  <si>
    <t>IAG</t>
  </si>
  <si>
    <t>IOF</t>
  </si>
  <si>
    <t>IVC</t>
  </si>
  <si>
    <t>IFL</t>
  </si>
  <si>
    <t>IRE</t>
  </si>
  <si>
    <t>ISU</t>
  </si>
  <si>
    <t>ISD</t>
  </si>
  <si>
    <t>JHC</t>
  </si>
  <si>
    <t>JBH</t>
  </si>
  <si>
    <t>KSC</t>
  </si>
  <si>
    <t>LLC</t>
  </si>
  <si>
    <t>MQA</t>
  </si>
  <si>
    <t>MFG</t>
  </si>
  <si>
    <t>MTR</t>
  </si>
  <si>
    <t>MYX</t>
  </si>
  <si>
    <t>MMS</t>
  </si>
  <si>
    <t>MRM</t>
  </si>
  <si>
    <t>MIN</t>
  </si>
  <si>
    <t>MGR</t>
  </si>
  <si>
    <t>MND</t>
  </si>
  <si>
    <t>MVF</t>
  </si>
  <si>
    <t>MGX</t>
  </si>
  <si>
    <t>NVT</t>
  </si>
  <si>
    <t>NCM</t>
  </si>
  <si>
    <t>NWS</t>
  </si>
  <si>
    <t>NXT</t>
  </si>
  <si>
    <t>NHF</t>
  </si>
  <si>
    <t>NEC</t>
  </si>
  <si>
    <t>NST</t>
  </si>
  <si>
    <t>OSH</t>
  </si>
  <si>
    <t>ORG</t>
  </si>
  <si>
    <t>ORA</t>
  </si>
  <si>
    <t>OZL</t>
  </si>
  <si>
    <t>PGH</t>
  </si>
  <si>
    <t>PDN</t>
  </si>
  <si>
    <t>PPC</t>
  </si>
  <si>
    <t>PPT</t>
  </si>
  <si>
    <t>PRU</t>
  </si>
  <si>
    <t>PTM</t>
  </si>
  <si>
    <t>PRY</t>
  </si>
  <si>
    <t>PRT</t>
  </si>
  <si>
    <t>QAN</t>
  </si>
  <si>
    <t>QBE</t>
  </si>
  <si>
    <t>QUB</t>
  </si>
  <si>
    <t>RHC</t>
  </si>
  <si>
    <t>RCR</t>
  </si>
  <si>
    <t>REA</t>
  </si>
  <si>
    <t>RKN</t>
  </si>
  <si>
    <t>REH</t>
  </si>
  <si>
    <t>RFG</t>
  </si>
  <si>
    <t>RIO</t>
  </si>
  <si>
    <t>RWH</t>
  </si>
  <si>
    <t>SAI</t>
  </si>
  <si>
    <t>SLM</t>
  </si>
  <si>
    <t>SFR</t>
  </si>
  <si>
    <t>SCG</t>
  </si>
  <si>
    <t>SEK</t>
  </si>
  <si>
    <t>SXY</t>
  </si>
  <si>
    <t>SVW</t>
  </si>
  <si>
    <t>SWM</t>
  </si>
  <si>
    <t>SCP</t>
  </si>
  <si>
    <t>SIV</t>
  </si>
  <si>
    <t>SGM</t>
  </si>
  <si>
    <t>SRX</t>
  </si>
  <si>
    <t>SGH</t>
  </si>
  <si>
    <t>SIQ</t>
  </si>
  <si>
    <t>SMX</t>
  </si>
  <si>
    <t>SHL</t>
  </si>
  <si>
    <t>SXL</t>
  </si>
  <si>
    <t>SKI</t>
  </si>
  <si>
    <t>SFH</t>
  </si>
  <si>
    <t>SPO</t>
  </si>
  <si>
    <t>SDF</t>
  </si>
  <si>
    <t>SGP</t>
  </si>
  <si>
    <t>SUN</t>
  </si>
  <si>
    <t>SUL</t>
  </si>
  <si>
    <t>SYD</t>
  </si>
  <si>
    <t>TAH</t>
  </si>
  <si>
    <t>TGR</t>
  </si>
  <si>
    <t>TTS</t>
  </si>
  <si>
    <t>TLS</t>
  </si>
  <si>
    <t>TRS</t>
  </si>
  <si>
    <t>TOX</t>
  </si>
  <si>
    <t>TME</t>
  </si>
  <si>
    <t>TCL</t>
  </si>
  <si>
    <t>TWE</t>
  </si>
  <si>
    <t>UGL</t>
  </si>
  <si>
    <t>VRL</t>
  </si>
  <si>
    <t>VAH</t>
  </si>
  <si>
    <t>VRT</t>
  </si>
  <si>
    <t>WEB</t>
  </si>
  <si>
    <t>WES</t>
  </si>
  <si>
    <t>WSA</t>
  </si>
  <si>
    <t>WFD</t>
  </si>
  <si>
    <t>WHC</t>
  </si>
  <si>
    <t>WPL</t>
  </si>
  <si>
    <t>WOW</t>
  </si>
  <si>
    <t>WOR</t>
  </si>
  <si>
    <t>MPL</t>
  </si>
  <si>
    <t xml:space="preserve">Simple average net target price change %: </t>
  </si>
  <si>
    <t>CAJ</t>
  </si>
  <si>
    <t>GBT</t>
  </si>
  <si>
    <t>SWL</t>
  </si>
  <si>
    <t>SGF</t>
  </si>
  <si>
    <t>BGA</t>
  </si>
  <si>
    <t>RIC</t>
  </si>
  <si>
    <t>SOM</t>
  </si>
  <si>
    <t>VLW</t>
  </si>
  <si>
    <t>ACX</t>
  </si>
  <si>
    <t>EHE</t>
  </si>
  <si>
    <t>BGL</t>
  </si>
  <si>
    <t>JHX</t>
  </si>
  <si>
    <t>MYS</t>
  </si>
  <si>
    <t>REG</t>
  </si>
  <si>
    <t>STO</t>
  </si>
  <si>
    <t>WLL</t>
  </si>
  <si>
    <t>FXL</t>
  </si>
  <si>
    <t>BLA</t>
  </si>
  <si>
    <t>GFY</t>
  </si>
  <si>
    <t>OML</t>
  </si>
  <si>
    <t>VOC</t>
  </si>
  <si>
    <t>DTL</t>
  </si>
  <si>
    <t>HSO</t>
  </si>
  <si>
    <t>WTP</t>
  </si>
  <si>
    <t>CVW</t>
  </si>
  <si>
    <t>CWP</t>
  </si>
  <si>
    <t>INA</t>
  </si>
  <si>
    <t>NSR</t>
  </si>
  <si>
    <t>SDA</t>
  </si>
  <si>
    <t>AJD</t>
  </si>
  <si>
    <t>FAN</t>
  </si>
  <si>
    <t>TFC</t>
  </si>
  <si>
    <t>TOF</t>
  </si>
  <si>
    <t>CAR</t>
  </si>
  <si>
    <t>IPH</t>
  </si>
  <si>
    <t>SHV</t>
  </si>
  <si>
    <t>APO</t>
  </si>
  <si>
    <t>SHJ</t>
  </si>
  <si>
    <t>SAR</t>
  </si>
  <si>
    <t>VTG</t>
  </si>
  <si>
    <t>RNO</t>
  </si>
  <si>
    <t>ARB</t>
  </si>
  <si>
    <t>AHG</t>
  </si>
  <si>
    <t>CIM</t>
  </si>
  <si>
    <t>S32</t>
  </si>
  <si>
    <t>CZZ</t>
  </si>
  <si>
    <t>CMA</t>
  </si>
  <si>
    <t>IDT</t>
  </si>
  <si>
    <t>NAN</t>
  </si>
  <si>
    <t>TIX</t>
  </si>
  <si>
    <t>AYS</t>
  </si>
  <si>
    <t>BAL</t>
  </si>
  <si>
    <t>ADH</t>
  </si>
  <si>
    <t>ALU</t>
  </si>
  <si>
    <t>EGH</t>
  </si>
  <si>
    <t>PEP</t>
  </si>
  <si>
    <t>PPS</t>
  </si>
  <si>
    <t>SRV</t>
  </si>
  <si>
    <t>TNK</t>
  </si>
  <si>
    <t>AFG</t>
  </si>
  <si>
    <t>MYOB</t>
  </si>
  <si>
    <t>MYO</t>
  </si>
  <si>
    <t>RCG</t>
  </si>
  <si>
    <t>ABA</t>
  </si>
  <si>
    <t>GTY</t>
  </si>
  <si>
    <t>SBM</t>
  </si>
  <si>
    <t>A2M</t>
  </si>
  <si>
    <t>360 Capital Industrial Fund</t>
  </si>
  <si>
    <t>360 Capital Office Fund</t>
  </si>
  <si>
    <t xml:space="preserve">3P Learning </t>
  </si>
  <si>
    <t>Abacus Property Group</t>
  </si>
  <si>
    <t>Aconex</t>
  </si>
  <si>
    <t>Adairs</t>
  </si>
  <si>
    <t xml:space="preserve">Adelaide Brighton </t>
  </si>
  <si>
    <t>AGL Energy</t>
  </si>
  <si>
    <t>Ainsworth Game Technology</t>
  </si>
  <si>
    <t>Air New Zealand</t>
  </si>
  <si>
    <t>ALE Property Group</t>
  </si>
  <si>
    <t>Alliance Aviation Services</t>
  </si>
  <si>
    <t>Altium</t>
  </si>
  <si>
    <t>Amcor</t>
  </si>
  <si>
    <t>Ansell</t>
  </si>
  <si>
    <t>AP Eagers</t>
  </si>
  <si>
    <t>APA Group</t>
  </si>
  <si>
    <t>APN News &amp; Media</t>
  </si>
  <si>
    <t>APN Outdoor Group</t>
  </si>
  <si>
    <t>ARB Corp</t>
  </si>
  <si>
    <t>Ardent Leisure Group</t>
  </si>
  <si>
    <t>Asaleo Care</t>
  </si>
  <si>
    <t>Asia Pacific Data Centre</t>
  </si>
  <si>
    <t>Astro Japan Property</t>
  </si>
  <si>
    <t xml:space="preserve">ASX </t>
  </si>
  <si>
    <t xml:space="preserve">Aurizon Holdings </t>
  </si>
  <si>
    <t>Ausdrill</t>
  </si>
  <si>
    <t>Austal</t>
  </si>
  <si>
    <t>Australian Finance Group</t>
  </si>
  <si>
    <t>Auswide Bank</t>
  </si>
  <si>
    <t>Automotive Holdings Group</t>
  </si>
  <si>
    <t>Aveo Group</t>
  </si>
  <si>
    <t>Beach Energy</t>
  </si>
  <si>
    <t>Bega Cheese</t>
  </si>
  <si>
    <t>Bellamy's Australia</t>
  </si>
  <si>
    <t>Bendigo &amp; Adelaide Bank</t>
  </si>
  <si>
    <t>BHP Billiton</t>
  </si>
  <si>
    <t>BigAir Group</t>
  </si>
  <si>
    <t>Billabong International</t>
  </si>
  <si>
    <t>Blackmores</t>
  </si>
  <si>
    <t>Blue Sky Alternative Inv</t>
  </si>
  <si>
    <t>BlueScope Steel</t>
  </si>
  <si>
    <t>Boral</t>
  </si>
  <si>
    <t>Bradken</t>
  </si>
  <si>
    <t>Brambles</t>
  </si>
  <si>
    <t>Breville Group</t>
  </si>
  <si>
    <t>BWP Trust</t>
  </si>
  <si>
    <t>Cabcharge Australia</t>
  </si>
  <si>
    <t>Caltex Australia</t>
  </si>
  <si>
    <t>Capilano Honey</t>
  </si>
  <si>
    <t>Capitol Health</t>
  </si>
  <si>
    <t>Cardno</t>
  </si>
  <si>
    <t>Carindale Property Trust</t>
  </si>
  <si>
    <t>Carsales.com</t>
  </si>
  <si>
    <t>Cedar Woods Properties</t>
  </si>
  <si>
    <t>Centuria Metro REIT</t>
  </si>
  <si>
    <t xml:space="preserve">Challenger </t>
  </si>
  <si>
    <t>Charter Hall Group</t>
  </si>
  <si>
    <t xml:space="preserve">Charter Hall Retail </t>
  </si>
  <si>
    <t>CIMIC Group</t>
  </si>
  <si>
    <t>ClearView Wealth</t>
  </si>
  <si>
    <t>Coca-Cola Amatil</t>
  </si>
  <si>
    <t>Cochlear</t>
  </si>
  <si>
    <t>Collection House</t>
  </si>
  <si>
    <t>Commonwealth Bank</t>
  </si>
  <si>
    <t>Computershare</t>
  </si>
  <si>
    <t>Corporate Travel Management</t>
  </si>
  <si>
    <t>Cover-More Group</t>
  </si>
  <si>
    <t>Cromwell Property Group</t>
  </si>
  <si>
    <t>Crown Resorts</t>
  </si>
  <si>
    <t xml:space="preserve">CSG </t>
  </si>
  <si>
    <t>Data#3</t>
  </si>
  <si>
    <t>Dexus Property Group</t>
  </si>
  <si>
    <t>Domino's Pizza Ent</t>
  </si>
  <si>
    <t>Downer EDI</t>
  </si>
  <si>
    <t>DUET Group</t>
  </si>
  <si>
    <t>Energy Resources of Australia</t>
  </si>
  <si>
    <t>ERM Power</t>
  </si>
  <si>
    <t>Estia Health</t>
  </si>
  <si>
    <t>Eureka Group Holdings</t>
  </si>
  <si>
    <t>Evolution Mining</t>
  </si>
  <si>
    <t>Fairfax Media</t>
  </si>
  <si>
    <t>Fantastic Holdings</t>
  </si>
  <si>
    <t xml:space="preserve">Fletcher Building </t>
  </si>
  <si>
    <t xml:space="preserve">Flight Centre </t>
  </si>
  <si>
    <t>Fortescue Metals</t>
  </si>
  <si>
    <t>G8 Education</t>
  </si>
  <si>
    <t>Gateway Lifestyle Group</t>
  </si>
  <si>
    <t>GBST Holdings</t>
  </si>
  <si>
    <t>Generation Healthcare REIT</t>
  </si>
  <si>
    <t>Genworth Mortgage Insurance</t>
  </si>
  <si>
    <t>Godfreys Group</t>
  </si>
  <si>
    <t>Goodman Group</t>
  </si>
  <si>
    <t>Greencross</t>
  </si>
  <si>
    <t>Growthpoint Properties</t>
  </si>
  <si>
    <t>GUD Holdings</t>
  </si>
  <si>
    <t>GWA Group</t>
  </si>
  <si>
    <t>Harvey Norman Holdings</t>
  </si>
  <si>
    <t>Healthscope</t>
  </si>
  <si>
    <t>Helloworld</t>
  </si>
  <si>
    <t>Henderson Group</t>
  </si>
  <si>
    <t>Horizon Oil</t>
  </si>
  <si>
    <t>Hotel Property Investments</t>
  </si>
  <si>
    <t>Iluka Resources</t>
  </si>
  <si>
    <t>Independence Group</t>
  </si>
  <si>
    <t>Industria REIT</t>
  </si>
  <si>
    <t>Ingenia Communities Group</t>
  </si>
  <si>
    <t>Institute of Drug Technology</t>
  </si>
  <si>
    <t>Insurance Australia Group</t>
  </si>
  <si>
    <t>Investa Office Fund</t>
  </si>
  <si>
    <t>InvoCare</t>
  </si>
  <si>
    <t>IOOF Holdings</t>
  </si>
  <si>
    <t>Iress Market Technology</t>
  </si>
  <si>
    <t>iSelect</t>
  </si>
  <si>
    <t>iSentia Group</t>
  </si>
  <si>
    <t>James Hardie Industries</t>
  </si>
  <si>
    <t>Japara Healthcare</t>
  </si>
  <si>
    <t>JB Hi-Fi</t>
  </si>
  <si>
    <t>K&amp;S Corp</t>
  </si>
  <si>
    <t>Lend Lease Corp</t>
  </si>
  <si>
    <t>Macquarie Atlas Roads</t>
  </si>
  <si>
    <t>Magellan Financial Group</t>
  </si>
  <si>
    <t>Mantra Group</t>
  </si>
  <si>
    <t>Mayne Pharma Group</t>
  </si>
  <si>
    <t>McMillan Shakespeare</t>
  </si>
  <si>
    <t>Medibank Private</t>
  </si>
  <si>
    <t>Mineral Resources</t>
  </si>
  <si>
    <t>Mirvac Group</t>
  </si>
  <si>
    <t>MMA Offshore</t>
  </si>
  <si>
    <t>Monadelphous Group</t>
  </si>
  <si>
    <t>Monash IVF Group</t>
  </si>
  <si>
    <t>Mt Gibson Iron</t>
  </si>
  <si>
    <t>MyState</t>
  </si>
  <si>
    <t>Nanosonics</t>
  </si>
  <si>
    <t>National Storage REIT</t>
  </si>
  <si>
    <t>Navitas</t>
  </si>
  <si>
    <t xml:space="preserve">Newcrest Mining </t>
  </si>
  <si>
    <t>News Corp</t>
  </si>
  <si>
    <t>NextDC</t>
  </si>
  <si>
    <t>nib Holdings</t>
  </si>
  <si>
    <t>Nine Entertainment Co</t>
  </si>
  <si>
    <t>Northern Star Resources</t>
  </si>
  <si>
    <t>Oil Search</t>
  </si>
  <si>
    <t>oOh!Media</t>
  </si>
  <si>
    <t>Origin Energy</t>
  </si>
  <si>
    <t>Orora</t>
  </si>
  <si>
    <t>OZ Minerals</t>
  </si>
  <si>
    <t>Pact Group Holdings</t>
  </si>
  <si>
    <t xml:space="preserve">Paladin Energy </t>
  </si>
  <si>
    <t>Peet &amp; Company</t>
  </si>
  <si>
    <t>Pepper Group</t>
  </si>
  <si>
    <t>Perpetual</t>
  </si>
  <si>
    <t>Perseus Mining</t>
  </si>
  <si>
    <t>Platinum Asset Management</t>
  </si>
  <si>
    <t>Praemium</t>
  </si>
  <si>
    <t>Primary Health Care</t>
  </si>
  <si>
    <t>Prime Media</t>
  </si>
  <si>
    <t>Qantas Airways</t>
  </si>
  <si>
    <t>QBE Insurance</t>
  </si>
  <si>
    <t>Ramsay Health Care</t>
  </si>
  <si>
    <t>RCG Corp</t>
  </si>
  <si>
    <t>RCR Tomlinson</t>
  </si>
  <si>
    <t>REA Group</t>
  </si>
  <si>
    <t>Reckon</t>
  </si>
  <si>
    <t xml:space="preserve">Reece Australia </t>
  </si>
  <si>
    <t>Regis Healthcare</t>
  </si>
  <si>
    <t>Retail Food Group</t>
  </si>
  <si>
    <t>Rhinomed</t>
  </si>
  <si>
    <t>Ridley Corp</t>
  </si>
  <si>
    <t xml:space="preserve">Rio Tinto </t>
  </si>
  <si>
    <t xml:space="preserve">Royal Wolf Holdings </t>
  </si>
  <si>
    <t>SAI Global</t>
  </si>
  <si>
    <t>Salmat</t>
  </si>
  <si>
    <t>Sandfire Resources</t>
  </si>
  <si>
    <t>Santos</t>
  </si>
  <si>
    <t>Saracen Mineral Holdings</t>
  </si>
  <si>
    <t>Scentre Group</t>
  </si>
  <si>
    <t>Seek</t>
  </si>
  <si>
    <t>Select Harvests</t>
  </si>
  <si>
    <t>Senex Energy</t>
  </si>
  <si>
    <t>Servcorp</t>
  </si>
  <si>
    <t>Seven Group Holdings</t>
  </si>
  <si>
    <t>Seven West Media</t>
  </si>
  <si>
    <t>Seymour Whyte</t>
  </si>
  <si>
    <t>SG Fleet</t>
  </si>
  <si>
    <t>Shine Corporate</t>
  </si>
  <si>
    <t>Shopping Centres Australasia</t>
  </si>
  <si>
    <t>Silver Chef</t>
  </si>
  <si>
    <t>Sims Metal Management</t>
  </si>
  <si>
    <t>Sirtex Medical</t>
  </si>
  <si>
    <t>Slater &amp; Gordon</t>
  </si>
  <si>
    <t>Smartgroup Corp</t>
  </si>
  <si>
    <t>SMS Management &amp; Tech</t>
  </si>
  <si>
    <t>Somnomed</t>
  </si>
  <si>
    <t>Sonic Healthcare</t>
  </si>
  <si>
    <t>South32</t>
  </si>
  <si>
    <t>Southern Cross Media</t>
  </si>
  <si>
    <t>Spark Infrastructure Group</t>
  </si>
  <si>
    <t>Specialty Fashion Group</t>
  </si>
  <si>
    <t>Speedcast International</t>
  </si>
  <si>
    <t>Spotless Group</t>
  </si>
  <si>
    <t>St Barbara</t>
  </si>
  <si>
    <t>Steadfast Group</t>
  </si>
  <si>
    <t>Stockland Corp</t>
  </si>
  <si>
    <t xml:space="preserve">Suncorp Group </t>
  </si>
  <si>
    <t xml:space="preserve">Super Retail Group </t>
  </si>
  <si>
    <t>Sydney Airport</t>
  </si>
  <si>
    <t>Tabcorp Holdings</t>
  </si>
  <si>
    <t>Tassal Group</t>
  </si>
  <si>
    <t>Tatts Group</t>
  </si>
  <si>
    <t>Telstra</t>
  </si>
  <si>
    <t>TFS Corporation</t>
  </si>
  <si>
    <t>Think Childcare &amp; Education</t>
  </si>
  <si>
    <t>Tox Free Solutions</t>
  </si>
  <si>
    <t>Trade Me Group</t>
  </si>
  <si>
    <t>Transurban</t>
  </si>
  <si>
    <t>Treasury Wine Estates</t>
  </si>
  <si>
    <t>Villa World</t>
  </si>
  <si>
    <t>Village Roadshow</t>
  </si>
  <si>
    <t>Virgin Australia Holdings</t>
  </si>
  <si>
    <t>Virtus Health</t>
  </si>
  <si>
    <t>Vita Group</t>
  </si>
  <si>
    <t>Vocus Communications</t>
  </si>
  <si>
    <t>Watpac</t>
  </si>
  <si>
    <t>Webjet</t>
  </si>
  <si>
    <t>Wellcom Group</t>
  </si>
  <si>
    <t>Wesfarmers</t>
  </si>
  <si>
    <t>Western Areas</t>
  </si>
  <si>
    <t>Westfield Corp</t>
  </si>
  <si>
    <t xml:space="preserve">Whitehaven Coal </t>
  </si>
  <si>
    <t xml:space="preserve">Woodside Petroleum </t>
  </si>
  <si>
    <t xml:space="preserve">Woolworths </t>
  </si>
  <si>
    <t>WorleyParsons</t>
  </si>
  <si>
    <t>Credit Corp Group</t>
  </si>
  <si>
    <t>Brokers</t>
  </si>
  <si>
    <t>Covering</t>
  </si>
  <si>
    <t>SGR</t>
  </si>
  <si>
    <t>Star Entertainment Group, The</t>
  </si>
  <si>
    <t>Reject Shop, The</t>
  </si>
  <si>
    <t>Cleanaway Waste Mgmt</t>
  </si>
  <si>
    <t>CWY</t>
  </si>
  <si>
    <t>Nick Scali</t>
  </si>
  <si>
    <t>NCK</t>
  </si>
  <si>
    <t>1300 Smiles</t>
  </si>
  <si>
    <t>ONT</t>
  </si>
  <si>
    <t>IDP Education</t>
  </si>
  <si>
    <t>IEL</t>
  </si>
  <si>
    <t>Baby Bunting Group</t>
  </si>
  <si>
    <t>BBN</t>
  </si>
  <si>
    <t>Hansen Technologies</t>
  </si>
  <si>
    <t>HSN</t>
  </si>
  <si>
    <t>Sealink Travel Group</t>
  </si>
  <si>
    <t>SLK</t>
  </si>
  <si>
    <t>Service Stream</t>
  </si>
  <si>
    <t>SSM</t>
  </si>
  <si>
    <t>VCX</t>
  </si>
  <si>
    <t>Vicinity Centres</t>
  </si>
  <si>
    <t>Regis Resources</t>
  </si>
  <si>
    <t>RRL</t>
  </si>
  <si>
    <t>Rhipe</t>
  </si>
  <si>
    <t>RHP</t>
  </si>
  <si>
    <t>amaysim Australia</t>
  </si>
  <si>
    <t>HFA Holdings</t>
  </si>
  <si>
    <t>HFA</t>
  </si>
  <si>
    <t>Xenith IP Group</t>
  </si>
  <si>
    <t>XIP</t>
  </si>
  <si>
    <t>Arena REIT</t>
  </si>
  <si>
    <t>ARF</t>
  </si>
  <si>
    <t>Integral Diagnostics</t>
  </si>
  <si>
    <t>IDX</t>
  </si>
  <si>
    <t>Infomedia</t>
  </si>
  <si>
    <t>IFM</t>
  </si>
  <si>
    <t>McGrath</t>
  </si>
  <si>
    <t>MEA</t>
  </si>
  <si>
    <t>Melbourne IT</t>
  </si>
  <si>
    <t>MLB</t>
  </si>
  <si>
    <t>Vitaco Holdings</t>
  </si>
  <si>
    <t>VIT</t>
  </si>
  <si>
    <t xml:space="preserve">Qube Holdings </t>
  </si>
  <si>
    <t>AUB Group</t>
  </si>
  <si>
    <t>Aventus Retail Property Fund</t>
  </si>
  <si>
    <t>AVN</t>
  </si>
  <si>
    <t>Costa Group Holdings</t>
  </si>
  <si>
    <t>CGC</t>
  </si>
  <si>
    <t>Decmil Group</t>
  </si>
  <si>
    <t>DCG</t>
  </si>
  <si>
    <t>Hub24</t>
  </si>
  <si>
    <t>HUB</t>
  </si>
  <si>
    <t>Sunland Group</t>
  </si>
  <si>
    <t>SDG</t>
  </si>
  <si>
    <t>Kina Securities</t>
  </si>
  <si>
    <t>KSL</t>
  </si>
  <si>
    <t>Link Administration Holdings</t>
  </si>
  <si>
    <t>LNK</t>
  </si>
  <si>
    <t>Millenium Services Group</t>
  </si>
  <si>
    <t>MIL</t>
  </si>
  <si>
    <t>PWR Holdings</t>
  </si>
  <si>
    <t>PWH</t>
  </si>
  <si>
    <t>Garda Diversified Property</t>
  </si>
  <si>
    <t>GDF</t>
  </si>
  <si>
    <t>MG Unit Trust</t>
  </si>
  <si>
    <t>MGC</t>
  </si>
  <si>
    <t>Wellard</t>
  </si>
  <si>
    <t>WLD</t>
  </si>
  <si>
    <t>LatAm Autos</t>
  </si>
  <si>
    <t>LAA</t>
  </si>
  <si>
    <t>MML</t>
  </si>
  <si>
    <t>Medusa Mining</t>
  </si>
  <si>
    <t>Pacific Current Group</t>
  </si>
  <si>
    <t>PAC</t>
  </si>
  <si>
    <t>Catapult Group International</t>
  </si>
  <si>
    <t>CAT</t>
  </si>
  <si>
    <t>Superloop</t>
  </si>
  <si>
    <t>SLC</t>
  </si>
  <si>
    <t>miss</t>
  </si>
  <si>
    <t>GUD's result missed all brokers with Dexion again proving the drag. Brokers expect the company to sell Dexion soon and consolidate its auto business, which is performing strongly. Four Holds, one Buy.</t>
  </si>
  <si>
    <t>ResMed</t>
  </si>
  <si>
    <t>RMD</t>
  </si>
  <si>
    <t>beat</t>
  </si>
  <si>
    <t>n/a</t>
  </si>
  <si>
    <t>GPT Group</t>
  </si>
  <si>
    <t>WPP AUNZ</t>
  </si>
  <si>
    <t>WPP</t>
  </si>
  <si>
    <t>Navitas' FY16 result was in line but FY17 guidance of flat growth exceeds expectations given it is the year the loss of the Mac Uni contract will impact on earnings. So we'll say "beat", although brokers see little upside from here, hence four Holds and one downgrade to Sell on ongoing contract risk.</t>
  </si>
  <si>
    <t>Henderson posted a miss due to the Brexit impact but brokers note conditions are not deteriorating further and suggest a return to positve funds flow should eventuate. One upgrade to Buy, with three Holds reflecting ongoing caution.</t>
  </si>
  <si>
    <t>Genworth's result was a slight beat but the real news was a much higher dividend (ordinary plus special) than forecast, representing a 100% payout ratio. Macquarie (Buy) expects this ratio to be maintained as mortgage demand falls while UBS (Hold) sees delinquency risk and forecasts 80% ahead.</t>
  </si>
  <si>
    <t>in line</t>
  </si>
  <si>
    <t>Rio's result was largely in line with forecasts. Qualitative responses ranged from "solid" to "mixed". Capex will step up next year but debt has fallen and Rio has assured a minimum dividend. Four Buys, four Holds, with two brokers expressing a distinct preference over BHP.</t>
  </si>
  <si>
    <t>Seven Group's result beat on either earnings or guidance, which was for a flat FY17. WesTrac earnings are expected to stabilise as media wanes and debt remains tight as dividends and buyback are maintained. A catch-up in target follows but three Holds.</t>
  </si>
  <si>
    <t>Seven West's FY16 result was roughly in line but FY17 guidance of 15-20% profit decline surprised to the downside. Hence a "miss". TV ad revenue share losses and excessive sports rights costs are biting. One downgrade to Hold on the surprise but one upgrade to Hold on the share price fall leaves one Buy, three Holds and two Sells.</t>
  </si>
  <si>
    <t>ALE's result was in line with Ords, with Macquarie yet to update. The broker notes a payout ratio in excess of 100% given an under-leased portfolio and low gearing. Target raised but Sell retained, with Macquarie on Hold.</t>
  </si>
  <si>
    <t>BWP's dividend was a small net beat and exceeded guidance. FY17 growth looks tepid in a low rate environment with lease expiry risk approaching. All brokers believe the stock is overvalued on this basis. Four Sells.</t>
  </si>
  <si>
    <t>Downer beat on earnings and FY17 guidance and boasts a solid balance sheet. Brokers highlight exposure to infra as the key driver and diversifier against weaker resource sector earnings. Rail contracts will be important but four Buys suggests value is undemanding, with two Holds.</t>
  </si>
  <si>
    <t>Suncorp's result missed most forecasts but brokers agree on very little, other than there were some one-offs involved. Brokers see either growth or not and capital returns or not in FY17 hence one Sell, three Holds and four Buys, although Ords downgraded to Accumulate from Buy.</t>
  </si>
  <si>
    <t>Tabcorp's result either met or beat forecasts for a net beat. All divisions posted growth but brokers disagree on whether the new Sun Bets JV is a hindrance or a help. Two Buys, three Holds, two Sells.</t>
  </si>
  <si>
    <t>Virgin's result was roughly in line but brokers are expecting weak international revenues in FY17. Domestic is strong and the market now more rational but cost cutting is needed to increase cash flows. One downgrade to Sell makes three, with five Holds.</t>
  </si>
  <si>
    <t>Capilano's result met Morgans' forecast. The broker looks forward in FY17 to new products, the Comvita JV and a growth strategy for China. The company is well placed for further acquisitions. Buy retained.</t>
  </si>
  <si>
    <t>Cimic's result missed most forecasts and was not of good quality given revaluation of the Sedgman acquisition. Cash flow is weak and brokers remain cautious on execution of the order book. Two downgrades to Sell make four, with one Hold.</t>
  </si>
  <si>
    <t>ResMed beat on revenue and earnings. Brokers look forward to a new mask launch and the prospect of increased margins, albeit valuation remains an issue for two Holds. Otherwise six buys.</t>
  </si>
  <si>
    <t>Brokers suggest Bendelaide's share price jump was because of a not bad result, rather than a good one. Lower costs led to a net beat but underlying performance did not impress. Yield supports one Buy but subdued earnings growth, capital issues and a premium to BOQ add up to three Holds and three Sells.</t>
  </si>
  <si>
    <t>UBS has downgraded Centuria to Hold simply on valuation grounds, while suggesting yield will still provide support. The result was in line with the broker. Target price raised.</t>
  </si>
  <si>
    <t xml:space="preserve">Reckon's result was in line. The company has been investing heavily which while offering longer term upside potential is currently dragging on earnings. Few near term catalysts but the share price de-rating means three retained Holds and one upgrade to make four. </t>
  </si>
  <si>
    <t>Carsales' result beat a couple of brokers so we'll call it a net beat. All brokers agree the stock offers strong growth potential, but benefits from international expansion will take time. Targets mostly raised but valuation splits ratings. One up- and one downgrade leave two Buys, four Holds and a Sell.</t>
  </si>
  <si>
    <t>Cochlear's result was sufficiently in line with consensus, but all brokers agree it was strong on an underlying basis. Most agree guidance is conservative, but there is disagreement on the strength of growth without new products in the offing. Hence one Buy, five Holds and two Sells.</t>
  </si>
  <si>
    <t>It was a close enough to in line result from IOOF but brokers agree the growth outlook is not compelling. Cost discipline is good and more M&amp;A possible but margin pressure leads to a tough outlook. The stock is not expensive hence two Buys and four Holds.</t>
  </si>
  <si>
    <t>It was a net beat from News featuring improvements across all divisions, but print remains structurally challenged and sports rights costs are increasing for Foxtel. The REA stake continues to be the main earnings driver. Two Buys, three Holds.</t>
  </si>
  <si>
    <t>It was a clear miss from REA as listing volumes fell more than expected. The election may be to blame. Longer term growth story is intact but the near term is more subdued and the stock is not cheap. Hence two downgrades, but one upgrade on longer term potential leaves one Buy, four Holds and two Sells.</t>
  </si>
  <si>
    <t>Transurban's result was a slight beat on a net basis, with the distribution better than expected. All brokers agree strong ongoing growth is on offer in the near term but then it's a matter of valuation. Four Buys, three Holds.</t>
  </si>
  <si>
    <t>AGL's result missed more forecasts than it beat, for a net miss. Disappointingly there was no capital management but brokers assume there will be soon. Rising electricity prices support earnings growth but management's outlook is subdued for FY17, with guidance due at the AGM. Three Buys, three Holds and one Sell.</t>
  </si>
  <si>
    <t>Fairfax is cutting costs and trying to "transition" its Print business but ad demand is falling faster than brokers forecast. Domain is where all the value lies but volumes here were also softer over the period, on top of the drag from Print. The result thus missed forecasts but four Buys and two Holds reflect longer term Domain value.</t>
  </si>
  <si>
    <t>OZ Minerals' result was either in line with or beat forecasts and the dividend also surprised to the upside, despite the need to preserve cash for Carrapateena capex. Carrapateena remains the swing factor, given brokers struggle to see value in the project unless copper prices are to improve. One Buy, four Holds, three Sells.</t>
  </si>
  <si>
    <t>Two upgrades to Buy makes four from four following a result from Royal Wolf that met forecasts. The underlying story is one of earnings declines appearing to have bottomed out as the company transitions its services away from gas and towards infra. Challenges remain, but value now looks more attractive.</t>
  </si>
  <si>
    <t>CBA missed all broker forecasts, at the headline and/or on underlying numbers. Mortgage repricing has only served to offset margin decline from competition and CBA is not controlling costs as well as peers. While both factors may ease, brokers are unanimous in suggesting the bank has no right to the premium it carries over peers (we've been here often before). Dividend risk is noted. Two downgrades to Hold make six, with one Buy and one Sell.</t>
  </si>
  <si>
    <t>While within the guidance range, Computershare's result surprised most brokers to the upside. FY17 guidance to flat growth is also a positive, as are capital management initiatives. Morgan Stanley (Sell) remains sceptical but other brokers see a strong core franchise and a possible turn in the cycle. Three upgrades to Buy makes four, with three Holds and the one Sell.</t>
  </si>
  <si>
    <t>1300's result was ahead of Morgans thanks to cost controls and operating efficiencies. While remaining conservative, management retains a positive growth outlook for the industry.  The broker retains Buy.</t>
  </si>
  <si>
    <t>Alliance' result met Credit Suisse's forecast. The broker retains Buy, noting evidence of a strong core earnings base supplemented by wet lease and charter work.</t>
  </si>
  <si>
    <t>A very solid FY16 led to Nick beating guidance and Macquarie's forecast. Management expects more modest growth in FY17. The company enjoys scale in a fragmented market, the broker notes, with NZ expansion planned. Buy retained.</t>
  </si>
  <si>
    <t>Ords was very pleased with Sealink's result, citing strong organic and acquired growth. More growth is expected in FY17 but FY18 will flatten out as construction phase earnings decline. A stretched valuation sees the broker downgrade to Hold.</t>
  </si>
  <si>
    <t>There is little disagreement among brokers that Goodman offers visible and reliable earnings growt, and ongoing momentum in a fully valued sector. Following a largely in-line result the only issue is the REIT's own valuation, which is stretched according to four brokers on Hold. Two Buy-raters suggest Goodman deserves a premium.</t>
  </si>
  <si>
    <t>Magellan's result mostly beat forecasts. Brokers agree retail inflows should remain solid but given FY16 featured substantial performance fees, FY17 will be less impressive. The strong share price run has seen three brokers pull back to Hold, alongside one Buy and one Sell.</t>
  </si>
  <si>
    <t>Telstra's underlying result was in line with forecasts. The buyback is no surprise and will support the stock price, but the big surprise is an announced $3bn in planned capex to cement the company's leading position. Brokers are not sure this will pay off, but will wait to assess. Six Holds, two Sells.</t>
  </si>
  <si>
    <t>Reva Medical</t>
  </si>
  <si>
    <t>RVA</t>
  </si>
  <si>
    <t>A very strong maiden year saw Baby Bunting's profit beat consensus and well outstrip the original prospectus forecast.  Strong growth is expected in FY17 but the price is too rich for Morgans (Hold). Macquarie and Morgan Stanley agree value is tight but back longer term growth opportunities and the ongoing store rollout. Both stick with Buy.</t>
  </si>
  <si>
    <t>James Hardie is back on track to increase market share and the outlook for the US market is solid, brokers agree. An earnings miss came down to increased investment which most brokers assume will pay off, although one is not convinced. One upgrade to Buy and one to Hold leaves four Buys, two Holds and a Sell.</t>
  </si>
  <si>
    <t>It was a greater loss than Morgans expected from Reva but not material, given the company's heart disease product has progressed well and awaits regulatory approval. Buy retained.</t>
  </si>
  <si>
    <t>Think's result impressed Morgans, showing growth in all metrics. Consolidation is providing the power to grow off a small base and the stock is not expensive, while offering a 5.6% yield. Buy retained.</t>
  </si>
  <si>
    <t>Ruralco Holdings</t>
  </si>
  <si>
    <t>RHL</t>
  </si>
  <si>
    <t xml:space="preserve">beat </t>
  </si>
  <si>
    <t>We'll call Aurizon's result a miss because despite a largely in-line number and improved dividend, guidance disappointed most brokers and cost cuts are not overcoming falling revenues. Most brokers see a full valuation, leading to one downgrade, but the share price drop sparked one upgrade. One Buy, seven Holds.</t>
  </si>
  <si>
    <t>It was a largely in-line result from GPT, but included asset sale and performance fee benefits. FY17 will thus be more of a struggle as REIT tailwinds turn into headwinds on lower earnings growth. Valuation is a problem for brokers hence two downgrades to Sell make four, with two Holds.</t>
  </si>
  <si>
    <t>It was all down to Dick Smith, and he won't go under a second time in FY17. Acquisition of The Good Guys offers potential but also risk. JB's result was a clear beat and earnings forecasts and targets have been lifted, but brokers warn against paying a full multiple at the top of the cycle. Three downgrades leaves five Holds and two Sells.</t>
  </si>
  <si>
    <t>While in line with consensus, Newcrest's result missed most of the FNArena brokers. Strong cash flow means dividends are back and Newcrest attracts with its size, but goldminers have run very hard and hence only one broker has a Buy and one a Hold. The price is too much for five Sells.</t>
  </si>
  <si>
    <t>Orora's result beat everyone. Very solid cash flow means a strong balance sheet and the opportunity for acquisitions in a North American market offering ongoing growth. No change to five Buys and three Holds, although Ords' Buy is downgraded to Accumulate on the share price jump.</t>
  </si>
  <si>
    <t>Praemium's result solidly beat Morgans thanks to a big jump in fund under admininstration and a subsequent jump in revenue, meaning the company has now reached breakeven. More of the same expected in FY17, Buy retained.</t>
  </si>
  <si>
    <t>Ansell's result beat all brokers. Guidance also beat but the range is wide, suggesting a level of uncertainty. Brokers are split on whether a turnaround story is in place, offering organic earnings growth, or whether FY17 will be tougher. Divestment of condoms also raises concerns. One downgrade to Hold makes four, with two Buys and a Sell.</t>
  </si>
  <si>
    <t>It was a big miss from Ruralco in both result and FY17 guidance. A lost export licence in Japan, Australia-wide market share losses, a failed venture into Live Export and Water, and restructuring costs mean it was a shocker of a year. Morgans cannot see much joy ahead but does see earnings growth resuming. Hold retained.</t>
  </si>
  <si>
    <t>Class</t>
  </si>
  <si>
    <t>CL1</t>
  </si>
  <si>
    <t>BHP met or beat broker forecasts. Having posted its biggest ever loss, the feeling is a bottom may now have been seen. Macquarie has upgraded to Hold on this basis. Cost and capex guidance is pleasingly low and while debt remains an issue, strong cash flow should offset. Thereafter it depends on broker forecasts for individual commodity prices. Four Buys, four Holds.</t>
  </si>
  <si>
    <t>An earnings beat leads to a big target price jump and retained Buy rating from Ords, who believes Class offers a unique project in the Class Portfolio with no dominant incumbent. Earnings growth will moderate but only as the base grows solidly.</t>
  </si>
  <si>
    <t>CSG's result was a net miss. Growth came only from acquisitions. The company is set to invest in technology in an attempt to counter the decline in print so brokers will be watching how this plays out. Two Buys, one Hold.</t>
  </si>
  <si>
    <t xml:space="preserve">The share price fall is indicative of the only problem with Domino's, being an elevated valuation. While the result beat all forecasts and brokers agree the growth story remains compelling, four brokers are stuck on Hold ratings with only two Buys bold enough to suggest the PE is justifiable. </t>
  </si>
  <si>
    <t>Mirvac's result hit the top end of guidance and was largely in line with forecasts. FY17 guidance is strong and default rates negligible so far. Housing cycle risk awaits but Mirvac is trading at a discount to other REITs. Three Buys, three Holds.</t>
  </si>
  <si>
    <t>Shopping Centres' result was in line on a net basis. Five Sells and a Hold reflect a REIT fully priced for low growth, with cash flows forecast to fall short of dividends paid. Rents are subdued. Can they be increased?</t>
  </si>
  <si>
    <t>Further scope for acquisitions in a world shifting towards outsourcing should drive further growth for SG Fleet in FY17, despite no specific guidance being offered. The result was in line but three out of three Buys and a big target jump underscore broker confidence.</t>
  </si>
  <si>
    <t>Broker forecasts were mixed, but the result was roughly in line on a net basis. Annuity sales hit a record but brokers believe it will be tougher ahead for Challenger, particularly as term deposit rates rise. Margins are expected to fall but growth is still forecast. Four Buys, three Holds, one Sell.</t>
  </si>
  <si>
    <t>G8's result equally met and missed. We'll call it a miss. The miss came down to surprising cost growth undermining revenue growth. Occupancy numbers were not stated so brokers worry whether price rises are having a negative impact. Not expensive, so two Buys and two Holds.</t>
  </si>
  <si>
    <t>Slow death rates continue to impact on InvoCare at a time of capital investment. The result equally beat or missed forecasts so we'll call it in line. While defensive, slow earnings growth limits upside, hence two downgrades to Sell to make three. But two Buys and a Hold reflect a solid, steady growth business.</t>
  </si>
  <si>
    <t xml:space="preserve">360 Office reported in line with guidance. Morgans retains Buy, noting $60m of balance sheet capacity for acquisitions and a 7.5% yield </t>
  </si>
  <si>
    <t>Crown's result was roughly in line with forecasts. Melbourne shone, Perth dragged and Macau's disaster was well anticipated. The dividend was a positive surprise. Two Buy ratings reflect a belief Crown's cash-generating assets are undervalued, otherwise five Holds.</t>
  </si>
  <si>
    <t>CSL's result missed most forecasts. The culprit was the Seqirus vaccine business, which is so far failing to turn around. The underlying plasma business posted solid growth. Guidance disappointed but brokers look to FY18 for improvement. One downgrade to Hold makes five, with two Buys and a Sell.</t>
  </si>
  <si>
    <t>Dexus' result was in line but brokers were impressed by its composition. Brokers agree the Sydney office market is offering growth but after share price re-rating over the year, disagree on valuation. One downgrade to Hold makes two, with one Buy and three Sells.</t>
  </si>
  <si>
    <t>Primary's result was pre-released so no surprises. It appears earnings have now stabilised and management has guided simply to growth in FY17. Seven Holds to one Buy nevertheless suggest the turnaround remains a work in progress. Jangho's registry presence provides support.</t>
  </si>
  <si>
    <t>Servcorp's result was in line with UBS. The company intends to increase floor capacity by 7% which the broker believes will increase earnings capacity significantly. Buy retained.</t>
  </si>
  <si>
    <t>Sonic posted a net beat on forecasts and FY17 guidance offers solid growth. Thereafter, brokers are completely polarised on (global) regulatory risk -- whether it be elevated, benign or overstated. This disagreement provides for three Buys, three Holds and two Sells.</t>
  </si>
  <si>
    <t>Stockland's result was in line with forecasts and guidance. FY17 earnings guidance either beat or missed. A strong residential market is continuing to provide support but valuation has become too much for some brokers. Two downgrades to Hold make three, with two Buys and a Sell.</t>
  </si>
  <si>
    <t>Vicinity's result was largely in line but the REIT can't buy a Buy rating at present. Guidance is for declining growth. While the trend may be improving the company is still paying out more in dividends than it's generating in cash flow. Four Holds, two Sells.</t>
  </si>
  <si>
    <t xml:space="preserve">Villa World's result was in line with guidance. FY17 guidance is for solid growth. Morgans suggests sector conditions are highligy supportive and the company is buidling a sustainably higher earnings base. Buy retained. </t>
  </si>
  <si>
    <t>Nanosonics reported a maiden profit, thus beating Morgans' forecast of a small loss. A big jump in US sales was the driver, providing a bundle of cash and a solid platform for further growth. Buy retained.</t>
  </si>
  <si>
    <t>"Disappointing" was the common response from brokers after a solid consensus miss from QBE. Three downgrades and a big cut in target have followed. The environment is tough beyond just a low rate world. It then comes down to whether this is priced in. Four Buys, three Holds, one Sell.</t>
  </si>
  <si>
    <t>Aveo slightly beat forecasts and guidance. Brokers are pleased by the move to fully integrate RVG and expect strong growth as the company pushes towards its development target. Aveo does not carry the same regulatory risk as aged care peers. Three Buys, One Hold.</t>
  </si>
  <si>
    <t>It was the jump in cash generation that particularly surprised Ords. The broker forecasts strong growth ahead and possible margin expansion. Service Stream is valued on an equivalent basis to inferior peers and thus offers re-rating potential. Buy retained.</t>
  </si>
  <si>
    <t>Evolution's result equally beat, met and missed forcasts so we'll call it in line. Brokers are drawn to the company's diversified, low cost gold production and deleveraged balance sheet, but then it comes down to views on the gold price as to whether value is priced in. One upgrade to Buy makes three, with three Holds and one Sell.</t>
  </si>
  <si>
    <t>Fletcher's result beat forecasts, and management unusually provided guidance. While some brokers take this as a sign of confidence in growth, others are sceptical, given Aust earnings are declining and elsewhere is flat. Macquarie has on that basis downgraded to a lone Sell, and UBS to Hold to make two, with three Buys.</t>
  </si>
  <si>
    <t>ARB posted a slight miss, reflecting issues related to the release of a range of new products that should be ironed out in FY17, providing for a return to margin expansion. All brokers agree the company is well managed but the stock is expensive, hence two Holds and two downgrades to Sell.</t>
  </si>
  <si>
    <t>Bapcor</t>
  </si>
  <si>
    <t>Beacon Lighting Group</t>
  </si>
  <si>
    <t>BLX</t>
  </si>
  <si>
    <t>360 Industrial's result met guidance and FY17 guidance is unchanged. Morgans retains Buy, noting the fund boasts quality tenants, stable rents, long term leases and an attractive quarterly dividend.</t>
  </si>
  <si>
    <t>Beacon's result was in line with Morgans and hit the top end of guidance despite a second half sales slump. The broker expects a return to double-digit growth in FY17 thanks to six new stores and a franschise acquisition. Buy retained.</t>
  </si>
  <si>
    <t>Collection House's result missed on an underlying basis following a weak second half. Morgans (Hold) sees margin pressure but a solid business to build on while Ords (Sell) sees lower activity and downside risk ahead.</t>
  </si>
  <si>
    <t>IPH posted strong earnings but still fell short of forecasts. Target reduced but brokers highlight the prospect of both solid organic growth and a strong balance sheet offering options. Two Buys, one Hold.</t>
  </si>
  <si>
    <t>Aventus' result and FY17 guidance were in line. Brokers are drawn to the fund's low turnover fixed or CPI-linked leases, diversified tenants and opportunity for solid organic growth. Two Buys, one Hold.</t>
  </si>
  <si>
    <t>Bapcor's (formerly Burson) result beat all comers, with the ANA acquisition playing its part. Guidance is for strong growth ahead and a solid balance sheet provides ongoing acquisition potential. One downgrade to Hold on a full valuation makes two, with two Buys.</t>
  </si>
  <si>
    <t>A solid result from Brambles was in line with most forecasts and FY17 guidance is for another strong year driven mostly by pallets and RPCs. Not all brokers believe management's targets can be met nonetheless, and changes at the top offer up some risk. Valuation is also an issue amongst three Buys, four Holds and a Sell.</t>
  </si>
  <si>
    <t>Charter Hall Retail mostly met forecasts but disappointed on guidance so we'll call it a miss. The two supermarket anchor tenants offer safety but little growth and headwinds will blow near term as the fund looks to recycle assets. Overpriced in everyone's books, hence one Hold and five Sells.</t>
  </si>
  <si>
    <t>Brokers did not like Investa's FY17 guidance so we'll call it a miss. The decision on whether or not to acquire 50% of the management platform will dominate over FY17 and cause uncertainty, brokers agree. One Buy, five Holds.</t>
  </si>
  <si>
    <t>Iress' result was mostly in line. Management suggests strong earnings growth ahead driven by the UK, where Brexit risk is considered underwhelming. One upgrade to Buy to make two supports this view, although two Holds are a little less certain.</t>
  </si>
  <si>
    <t>SAI's result was in line with recently downgraded guidance. Brokers are prepared to believe SAI will turn things around in FY17 but this will depend on how the problem Assurance division is dealt with. Growth otherwise appears limited and forex now a headwind. Six from six Holds.</t>
  </si>
  <si>
    <t>Sydney Airport delivered a in-line result and an increase in dividend, which brokers expect more of from ongoing earnings growth. There is some disagreement about passenger growth projections but otherwise it's a valuation issue, leading to three Buys, three Holds and a Sell.</t>
  </si>
  <si>
    <t>Tatts' result hit the top end of guidance but clearly broker forecasts were widely spread, although they roughly net out for in-line. Lotteries provided growth with Wagering more subdued, and there is little agreement as to whether these divisions will either grow or slow in FY17. Forecasts will therefore remain widely spread, as suggested by three Buys, four Holds and a Sell.</t>
  </si>
  <si>
    <t xml:space="preserve">The coal price rebound and lower costs, leading to the reduction of debt, led Whitehaven to a beat. Brokers agree everything's finally going right but then it all comes down to coal price views, the company's significant leverage to that price, and the share price run. One Buy, five Holds, two Sells. </t>
  </si>
  <si>
    <t>While Origin's result was broadly in line, a downgrade to FY17 guidance disappointed. Debt reduction means no dividend but brokers believe the cycle has now turned following a transition phase. A separation of the up- and downstream businesses would be pleasing. Five Buys, three Holds.</t>
  </si>
  <si>
    <t>Trade Me's result was in line. Earnings growth should accelerate as the company moves past its investment phase but as to whether this can be maintained longer term is questionable. A strong share price run means two Sells and two Holds alongside one Buy.</t>
  </si>
  <si>
    <t>Treasury Wine's result equally missed and beat forecasts so we'll call it in line. The company's restructure is scoring goals faster than brokers had anticipated, but there is disagreement over whether revenue growth can be maintained. The share price jump ensured four Holds are retained but one upgrade to Hold makes five with one Buy and one Sell.</t>
  </si>
  <si>
    <t>Brokers cheered Webjet's result, the potential for growth in the B2B bsuiness and the game-changing nature of the Thomas Cook deal, thus one downgrade to Hold to make four with one lone Buy is all about valuation after the share price run. The target price bump is very much a catch-up.</t>
  </si>
  <si>
    <t>AMP's result missed most forecasts, some by a margin. Significant problems remain in Wealth Protection, offsetting stronger performances in other divisions, but fortunately this is only 10% of earnings. Brokers look forward to a new reinsurance deal and most believe WP issues can be overcome. Six Buys, two Holds.</t>
  </si>
  <si>
    <t>Mt Gibson's result was a beat but largely immaterial in the shadow of Extension Hill's wind-down. The eternal question is what to do with the cash, with a Koolan Island restart possible on current iron ore pricing. One Buy, two Holds.</t>
  </si>
  <si>
    <t>Somnomed's result met with Morgans approval and the broker retains Buy. Planned treatment centre openings will drive earnings down the track but start-up costs will impact near term.</t>
  </si>
  <si>
    <t>Mineral Resources' result hit the top end of guidance and beat most forecasts. Mining services performed well as usual but iron ore margins surprised to the upside. Lithium is where the action is and here brokers highlight further acquisitions. One upgrade and one downgrade each to Hold makes three with one Buy.</t>
  </si>
  <si>
    <t>Pacific Smiles Group</t>
  </si>
  <si>
    <t>PSQ</t>
  </si>
  <si>
    <t>Thanks to a much better second half, amaysim reported in line with guidance. Macquarie notes subscriber growth is back on track and strong earnings growth should be seen in FY17. Buy retained.</t>
  </si>
  <si>
    <t>Auto Holdings' result slightly beat  most forecasts. Yet again it was a case of strong Auto and weak Logistics. The company would divest Logistics at the right offer and should be able to improve the business beforehand. Acquisiton potential in Auto ensures five Buys, with two Holds.</t>
  </si>
  <si>
    <t>Cleanaway's result beat almost all brokers thanks to solid operational improvement in otherwise difficult economic conditions. Earnings growth should now be achieved in FY17 despite no change to the economic outlook from management's point of view, although brokers are more upbeat. One upgrade to Buy makes four, with one Hold.</t>
  </si>
  <si>
    <t>Duet posted a net beat against forecasts. The fundamentals are improving but broker ratings depend entirely on whether the market's thirst for yield is overdone or here to stay in the low rate world. One downgrade to Sell makes two, with three Holds and three Buys.</t>
  </si>
  <si>
    <t>Lend Lease posted a net beat. Cash flow is strong as developments reach fruition and fears of defaults have abated, leaving the stock at an attractive valuation. No real growth on the horizon but six from six Buys nonetheless.</t>
  </si>
  <si>
    <t>Mantra posted a roughly in line result. Weakness in CBD hotels proved a drag on earnings but the trend is positive for resorts elsewhere and tourism trends are supportive. Further industry consolidation offers upside but is AirBnB a threat? Mixed forecasts mean two Buys, four Holds and a Sell.</t>
  </si>
  <si>
    <t>Santos equally beat and missed forecasts for a net in line result. Broker views are split on oil price forecasts, despite the earnings gain ahead from recent prices, and while cost cutting is lauded, capex reduction clouds LNG ramp-up from here. One downgrade to Hold makes two, with four Buys and a Sell.</t>
  </si>
  <si>
    <t>Woodside's result beat more brokers than it missed, largely thanks to solid cost reductions. An upgrade to FY17 production guidance was well received but thereafter brokers disagree on whether the growth profile remains a problem or not. Three Buys, four Holds and a Sell.</t>
  </si>
  <si>
    <t>Blue Sky hit the top end of the guidance range. Both brokers expect further strong growth ahead in assets under management. One downgrade to Hold on valuation makes two.</t>
  </si>
  <si>
    <t>Pacific Smiles' result missed Morgan Stanley but the FY17 guidance range is in line with the broker's expectations with ten new centres being planned for the period. Buy retained.</t>
  </si>
  <si>
    <t>Bellamy's result met one broker and beat the other. The company has more than weathered Chinese regulatory changes and the Fonterra contract should boost volumes. Two Buys.</t>
  </si>
  <si>
    <t>Cover-More's result fell short but travel insurance sales growth was strong thanks to underwriting stability. The key now is a new underwriting agreement, under negotiation. Two Buys, one Hold.</t>
  </si>
  <si>
    <t>Medibank's result equally beat and missed forecasts so we'll call it in line. The FY17 outlook is rather bleak as the company tries to battle lower premiums and falling market share, with ongoing cost reductions insuffficient to offset an assumed slowing in earnings growth. One downgrade to Sell makes two, with five Holds and a Buy.</t>
  </si>
  <si>
    <t>Abacus equally beat and missed forecasts. Ords believes many projects are in the money which should drive FY18 earnings, while Morgan Stanley warns of a lot of unanswered questions and Sydney council mergers impacting on scheduling. Two Holds, one Sell.</t>
  </si>
  <si>
    <t>IAG's result equally met and missed forecasts for a net miss. Challenging conditions are expected to remain through FY17 and capital management is not offering any great value support. Brokers are not convinced guidance can be achieved. Two downgrades to Sell and six Holds.</t>
  </si>
  <si>
    <t>Tassal's result was roughly in line. Brokers point to higher salmon prices but also possibly stalled volumes thanks to a hot summer. Costs are also rising. Two Holds, one Buy.</t>
  </si>
  <si>
    <t>BLY</t>
  </si>
  <si>
    <t>Boart Longyear</t>
  </si>
  <si>
    <t>DWS</t>
  </si>
  <si>
    <t>Factor Therapeutics</t>
  </si>
  <si>
    <t>FTT</t>
  </si>
  <si>
    <t>Touchcorp</t>
  </si>
  <si>
    <t>TCH</t>
  </si>
  <si>
    <t>APN Outdoor missed on its first half result but seriously fell short on FY guidance. Brokers agree the structural growth story remains intact as the industry continues to perform well, meaning the issues are company-specific. To that end, one upgrade to Buy makes three with two Holds but a big cut in target.</t>
  </si>
  <si>
    <t>BlueScope's result was in line with recently upgraded guidance. FY17 guidance was strong but the dividend disappointed as the company looks to deleverage. Cost-outs continue but brokers are not all convinced steel prices can keep rising. Five Buys, three Holds.</t>
  </si>
  <si>
    <t>Data#3 beat the top end of guidance and Morgans expects 10% earnings growth in FY17, alongside healthy dividends. Buy retained.</t>
  </si>
  <si>
    <t>DWS' result beat Ords. While the broker does expect the pace of growth to ease in FY17, the stock remains undervalued. Buy retained.</t>
  </si>
  <si>
    <t>Growthpoint's result was roughly in line. With gearing rising brokers agree dilutive asset investments or a capital raising are probably required. Two Holds.</t>
  </si>
  <si>
    <t>Industria slightly beat all brokers, hitting the top end of guidance. Lease incentives mean dividends in excess of cash flow but cash flow is expected to jump up from FY18. Three Holds.</t>
  </si>
  <si>
    <t>MyState's result fell short of Macquarie given expected margin improvement did not eventuate. The broker sees the problem continuing into FY17 and retains Hold.</t>
  </si>
  <si>
    <t>Seek's result was roughly in line. The core domestic business remains the driver as the company continues to reinvest. Brokers are not sure selling Zhaopin is a good idea and thereafter valuation is splitting views. One downgrade to Sell, with three Holds and three Buys.</t>
  </si>
  <si>
    <t>Despite contract losses, Wellcom's result managed to beat Morgans. New contracts, including Telstra, provide support and the business is becoming more relevant in the digital/social media world. Hold retained.</t>
  </si>
  <si>
    <t>We'll assume Boart's result beat Citi as the broker has called a bottom for the earnings decline, albeit breakeven is still a-ways off. Indications are activity is picking up, hence an upgrade to Hold.</t>
  </si>
  <si>
    <t>Factor's loss was not as big as Morgans had assumed. The company is in the trial phase of its chronic wound product and is sufficiently funded to continue. Buy retained.</t>
  </si>
  <si>
    <t>Generation posted strong growth thanks to acquisitions, rental growth and project completions. Brokers agree the REIT offers defensive exposure to recurring income in healthcare but that the stock is fully priced. Two Holds.</t>
  </si>
  <si>
    <t>Japara's result missed forecasts given rising costs and more empty beds than expected. The development pipeline remains strong but brokers have reset FY17 forecasts and cut their targets. One downgrade to Sell with two Buys and two Holds.</t>
  </si>
  <si>
    <t>While the result didn't miss all brokers, nib's FY17 guidance was a clear disappointment. Brokers see margins as having peaked amidst a tougher environment and regulatory risk. Despite the share price drop there remains only one Buy, with five Holds and a downgrade to Sell.</t>
  </si>
  <si>
    <t>Spark's result beat all bar one broker. Increased dividends are welcomed but there is not a lot of scope for growth beyond regulated assets, which have now seen price resets. Broker views are diverse, as evidenced by one upgrade to Buy on cash flow and one downgrade to Hold following the dividend upgrade. Three Buys, two Holds and a Sell.</t>
  </si>
  <si>
    <t>UGL's result was roughly in line. Brokers are keen on the company's increased exposure to infrastructure but the Ichthys contract hangs like a dark cloud and ensures three Holds and two Sells.</t>
  </si>
  <si>
    <t>Fortescue's result beat almost everyone but the real surprise was the increased dividend which was not expected until the gearing level dropped to target. With no change to FY17 production guidance, broker ratings depend heavily on iron ore price forecasts. One downgrade to Sell makes two, with three Holds and two Buys.</t>
  </si>
  <si>
    <t>The numbers had been pre-released so no surprises. Northern Star will divest of Plutonic and pay a special dividend as a result, while freeing up the balance sheet. Perhaps Plutonic was not going to live up to expectations. One upgrade to Hold makes three with two Sells.</t>
  </si>
  <si>
    <t>Given a slow pace of customers rolling out Touchcorp's platform, the result missed UBS by a margin. Recent wins and a strong pipeline should help move things along although improvement probably won't be evident until 2017. Buy retained.</t>
  </si>
  <si>
    <t>ASX's result was roughly in line with forecasts. All divisions saw revenue growth on the back of increased trading and capital raising activity. Brokers like ASX's defensive and predictable earnings and look forward to Blockchain, but only one broker does not see the stock as fully to overpriced. One downgrade to Sell makes four, with three Holds and one Buy.</t>
  </si>
  <si>
    <t xml:space="preserve">GBST came in net short on a weaker wealth management performance. Brokers like cash conversion and margin upside but agree with management that Brexit and forex pose certain risks ahead. Two Buys and a Hold. </t>
  </si>
  <si>
    <t>GWA's result beat most forecasts. The outlook for the group's products is stable on a lag of building completions but brokers expect the housing cycle to eventually turn and the share price jump means one downgrade to Sell to make two, with four Holds.</t>
  </si>
  <si>
    <t>LifeHealthcare Group</t>
  </si>
  <si>
    <t>LHC</t>
  </si>
  <si>
    <t>Aconex has lowered FY17 guidance following a result which came up short. Two downgrades to Hold follow, with valuation an issue, although brokers are attracted to the company's position in its industry and see acquisitions and cost controls boosting FY18. Two Buys, four Holds.</t>
  </si>
  <si>
    <t>Ainsworth's result was in line with consensus but beat Macquarie for a net beat. While the Americas are performing strongly, domestically the company is struggling and this will need to be turned around to avoid further weakness. One Buy, two Holds.</t>
  </si>
  <si>
    <t>Bradken had pre-released so no real surprises. Brokers are positive about an organisational restructure and feel a bottom may now have been seen for most of the business. Four Holds.</t>
  </si>
  <si>
    <t>Carindale's result missed Ords. While the broker is attracted to the REIT, income growth is expected to slow and the stock has had a good run. Downgrade to Hold.</t>
  </si>
  <si>
    <t>We'll say in-line for now but only half of covering brokers have updated on Charter Hall. While earnings growth is set to continue in FY17 in a low rate environment, REITs have simply become too over-valued for some. One downgrade to Hold to make, at this stage, two, with two Buys and two Sells.</t>
  </si>
  <si>
    <t>Healthscope's result was roughly in line. Brokers are all attracted to the company's brownfield development pipeline adding new beds and earnings growth and this has driven two upgrades to Buy. But development will cost, and there remains regulatory risk.  Five Buys, three Holds.</t>
  </si>
  <si>
    <t>HFA managed to increase fees in a flat market in which hedge funds have become less popular, and hence beat Macquarie's forecast. Buy retained.</t>
  </si>
  <si>
    <t>Ingenia's result met Morgans, underpinned by significant acquisitions in Lifestyle and momentum in new developments. Target trimmed but Buy retained.</t>
  </si>
  <si>
    <t>K&amp;S remains hampered by weakness in resources, chemicals and manufacturing. But a strong balance sheet can provide for acquisitions. Deutsche retains Hold after an in-line result.</t>
  </si>
  <si>
    <t>A strong second half led LifeHealthcare to beat UBS' forecast. The broker has upgraded its FY17 forecasts but warns downside may come in the form of a government review of private healthcare.</t>
  </si>
  <si>
    <t>Oil Search's result met or missed for a net miss, largely due to higher costs. Having given up on InterOil, the focus is now on growth options in PNG which are attractivly low-cost but will take time to develop. Enough gas is evident for LNG trains 2 and 3. Four Buys, three Holds and a Sell.</t>
  </si>
  <si>
    <t>Scentre's result was in line and guidance was reiterated. Brokers are split on whether a raising will be required to fund the pipeline but otherwise it's a case of the market valuing Scentre's yield far more than analysts, with two RBA rate cuts adding to demand. One downgrade to Sell makes three, with two Holds and a Buy.</t>
  </si>
  <si>
    <t>Senex' result missed most brokers despite hedging making a positive contribution. Capex will rise as the company moves to appraise opportunities in east coast gas and Cooper oil but the balance sheet is strong. All hinges on these options. Five Buys, two Holds.</t>
  </si>
  <si>
    <t>Tox posted a miss as weakness continued in its core service sectors. Outside the contribution from the Worth acquisition, earnings declined. The market awaits news on the critical Chevron contract renewal. One downgrade to Sell with three Holds and a Buy.</t>
  </si>
  <si>
    <t>It was a slight miss from Virtus as strength in Ireland and Singapore offset a market share loss in an otherwise strong domestic market. Offshore expansion is key and here Virtus is now looking in the UK and EU. One downgrade to Hold makes three, with one Buy.</t>
  </si>
  <si>
    <t>Pre-released numbers meant Vocus' result was in line but brokers are so far slow to update. Morgans is happy with a plan to deliver growing dividends. Two Buys and two Holds for now.</t>
  </si>
  <si>
    <t xml:space="preserve">It was only a slight miss from Mona but the share price had run up on the oil price and hopes of better things that are yet to eventuate. The balance sheet is strong but brokers expect further weakness in FY17, hence one downgrade to Sell to make five. Morgans is anticipating the bottom of the resources cycle and upgrades to Hold to make two. </t>
  </si>
  <si>
    <t>A strong result from NextDC and solid FY17 guidance suggest the company has enough cash to fund its new Brisbane and Melbourne centres without a raising, and brokers are keen on the expansion. One downgrade to Hold on the share price run makes two, with five Buys.</t>
  </si>
  <si>
    <t>Asia Pacific Data Centre's result met Morgans. The broker is attracted to reliable income underpinned by long term, CPI-linked leases, and a solid yield. Hold retained.</t>
  </si>
  <si>
    <t>Following an in line result, Citi has downgraded to Hold on a lack of short term drivers and Ords has upgraded to Buy on news the property portfolio won't be spun off into a REIT. With marketing likely to slow and refinery margins to remain weak, it will all come down to retail. Two Buys, five Holds.</t>
  </si>
  <si>
    <t>Greencross' result met missed and beat the three brokers respectively. The store rollout continues but the cost of new vet clinics will impact on margins. Otherwise it's a valuation issue. One downgrade to Hold to make two and one downgrade to Sell.</t>
  </si>
  <si>
    <t>LatAm Auto's result beat Ords on strong revenue growth from ongoing strength in dealer penetration and growth in advertising. The A$ has proven a headwind but Buy retained.</t>
  </si>
  <si>
    <t>Ords saw a mixed result but OML beat the other two brokers, which was fortunate given the share price drop prompted by APN Outdoor. The company is on track to meet or beat guidance, offers a more advanced digital strategy and is well placed in the Out-of-Home market. Three Buys.</t>
  </si>
  <si>
    <t>Specialty Fashion's margins improved, but not by enough. A reduced loss for Rivers drove earnings while other businesses went backwards. Citi (Buy) anticipates stronger sales growth ahead but in a competitive market, Macquarie (Hold) is not convinced.</t>
  </si>
  <si>
    <t>Prime's result was in line for now as an apparent beat was due to the licence fee cut. Brokers note no signs of recovery in the regional ad market as non-TV options drag viewers away from regional TV. A strong balance sheet provides opportunity were media laws to be relaxed. Two Holds and a Sell.</t>
  </si>
  <si>
    <t>St Barbara's result was in line . Gwalia is producing strong cash flows and Simberi has swung to positive cash flow to provide for the rapid repayment of debt. Two Holds and a Sell.</t>
  </si>
  <si>
    <t>Impedimed</t>
  </si>
  <si>
    <t>IPD</t>
  </si>
  <si>
    <t>360 Capital Group</t>
  </si>
  <si>
    <t>TGP</t>
  </si>
  <si>
    <t>WiseTech Global</t>
  </si>
  <si>
    <t>WTC</t>
  </si>
  <si>
    <t>360 Capital's result was in line with Morgans. The group has been successful in its transition to pure fund manager and co-investor and 95% of earnings are underpinned by recurring income. Buy retained.</t>
  </si>
  <si>
    <t xml:space="preserve">AP Eagers' result was in line with recently upgraded guidance. Organic growth impressed but FY17 will see a boost from recent acquisitions. Two Buys, and two Holds reflecting uncertainty over an ASIC probe into car financing. </t>
  </si>
  <si>
    <t>Ardent's result beat everyone thanks to growth in all divisions and brokers applaud the divestment of health clubs. A long term plan to lift Main Event centres from 27 to 200 has raised eyebrows, and is not without risk. One downgrade to Hold makes five, with two Buys.</t>
  </si>
  <si>
    <t>Astro's FY16 result missed Ords but FY17 guidance was raised by 10%. The fund is considering a bid for its Japan portfolio. Buy retained.</t>
  </si>
  <si>
    <t>Bega posted a solid result in difficult circumstances, in line with consensus. The operating environment appears poised for improvement but valuation is stretched and risk surrrounds a leadership change. Two Holds.</t>
  </si>
  <si>
    <t>Boral's result was a beat although there was a boost from a US property sale and local performance was soft. Brokers agree the brick JV is positive, as is the local infra outlook, but Morgan Stanley is worrried about high capex and others see a full valuation. One downgrade to Hold makes three, with three Buys and a Sell.</t>
  </si>
  <si>
    <t>ClearView's result met Macquarie's forecast, thanks to a 50% increase in wealth management earnings. Costs associated with a change in payment system means a downgrade to forecasts but Buy retained.</t>
  </si>
  <si>
    <t>Hansen posted a net beat on a big jump in billing revenues. FY17 guidance is in line. Ords (Buy) sees sustained growth but Credit Suisse (Hold) sees a lack of immediate catalysts beyond a major acquisition.</t>
  </si>
  <si>
    <t>Impedimed's result was in line with Morgans. Operating costs will mean a loss in FY17 but the company's next generation heart failure product could be a game-changer. Buy retained.</t>
  </si>
  <si>
    <t>IDT's loss was worse than Morgans had expected and no guidance was offered. But the broker expects the core business of manufacture and clinical trials to remain strong. Buy retained.</t>
  </si>
  <si>
    <t xml:space="preserve">iSentia posted an in-line result, featuring slower revenue growth in the second half but margin improvement all round. Management's new 2020 strategy could provide for material upside in a strong growth industry. Two Buys, one Hold. </t>
  </si>
  <si>
    <t>It was only a slight miss from McMillan, but news of the company's largest client looking elsewhere suggests either a loss of contract or a forced repricing. The market was spooked, and two downgrades to Hold follow. Two Buys retained due to the share price fall.</t>
  </si>
  <si>
    <t>MG's result was in line with recently slashed guidance. Brokers believe MG is doing the right things now but concede milk price risk, law suit risk and reputational damage. That said, one upgrade to Buy makes two.</t>
  </si>
  <si>
    <t>Pact's result met three and beat two brokers for a net beat. The Jalco acquisition outperformed and more acquisitions are in the pipeline to offset subdued organic growth, but efficiencies could support earnings. UBS (Sell) is not convinced but one upgrade to Buy makes two with two Holds.</t>
  </si>
  <si>
    <t>Qantas slightly beat or missed for an in line result. Eight from eight retained Buys tells the story nonetheless. The big positive is the re-established dividend on top of another buyback, suggesting management is very confident.</t>
  </si>
  <si>
    <t>Rhinomed's result missed Morgans due to higher levels of marketing spend in new geographies. The broker retains Buy, noting new distribution partners will provide for a stronger FY17.</t>
  </si>
  <si>
    <t>Rhipe's result was in line but rather poor operationally and forecast cuts have followed. FY17 guidance nevertheless suggests a turning point has been reached and both brokers retain Buy.</t>
  </si>
  <si>
    <t>Seymour Whyte's result met Morgans, as we await a response from Credit Suisse. Problem contracts impacted on FY16 but FY17 should see improvement from exposure to NSW infra. Morgans' upgrade to Buy on valuation makes two.</t>
  </si>
  <si>
    <t>Shine's result met Morgans on improved cash flow. While near term growth should be benign the broker sees the right strategies in place for sustainable growth down the track and upgrades to Buy.</t>
  </si>
  <si>
    <t>Speedcast pre-announced earnings when it announced the WINS acquisition and raising. The company has achieved high single digit earnings growth in strong conditions and stability in maritime could suggest upside. One upgrade to Buy makes three, with one Hold.</t>
  </si>
  <si>
    <t>Spotless' result disappointed. While not offering FY17 guidance numbers, management expects margin and cash flow improvement and Citi (Buy) is prepared to back this but Macquarie (Hold) is worried about increasing debt and Deutsche (downgrade to Hold) believes recovery timing is uncertain.</t>
  </si>
  <si>
    <t>Steadfasts's result was in line. A flat market is expected to continue leaving cost cuts to drive earnings, with no major acquisitions on the horizon. Valuation ensures two Buys and a Hold.</t>
  </si>
  <si>
    <t>Sunland's result beat Morgans, prompting a 20% upgrade to FY17 forecasts. Near term earnings visibility is good given contracts in hand. Buy retained.</t>
  </si>
  <si>
    <t>Two problem contracts caused Watpac's result to only hit the bottom end of guidance. Cash is strong nonetheless, providing for either growth opportunities or capital management. Morgans upgrades to Buy.</t>
  </si>
  <si>
    <t>While Wesfarmers' result was in line, all talk is of slowing growth at Coles as competition bites. Brokers are not too fazed given an expected recovery in commodities, an end to losses at Target, strength in Bunnings and K-Mart and improvement in chemicals, proving conglomerates have their advantages. One Buy, six Holds and a Sell.</t>
  </si>
  <si>
    <t>WiseTech beat most forecasts and the prospectus and strong organic growth and a contribution from acquisitions. Guidance has been materially upgraded and broker forecasts and targets follow. Three Buys and Hold.</t>
  </si>
  <si>
    <t xml:space="preserve">A lot has changed in six months, forcing a big earnings forecast and target upgrade from Deutsche. Ausdrill beat the broker following restructuring and cost cuts. Sentiment appears to be improving in the challenging industry. Hold retained. </t>
  </si>
  <si>
    <t>Blackmores' result was a beat but that's where the good news ends. A build-up of inventory given lower Chinese sales, impacted by new regulations, has brokers worried. Earnings uncertainty is now elevated. The share price plunge means no change from two Buys and a Hold, although Ords has pulled its Buy back to Accumulate.</t>
  </si>
  <si>
    <t>Westfield's result missed more forecasts than it beat and all agree guidance was soft, with FX biting. Near term earnings growth is expected to be low but value lies in the development pipeline, as does risk. Brokers are split on three Buys, one Hold, and two Sells following a downgrade.</t>
  </si>
  <si>
    <t>a2 Milk Company, The</t>
  </si>
  <si>
    <t>Altium's result beat Deutsche Bank and blew UBS out of the water, prompting a rush to lift targets. Brokers expect structural industry growth, new partnerships and increased market share ahead while the Dasault relationship could be a game-changer. Two Buys.</t>
  </si>
  <si>
    <t>Alumina Ltd</t>
  </si>
  <si>
    <t>Alumina Ltd reported below most broker forecasts. While operational costs fell, restructuring costs will place a capex drag on FY17. The alumina price appears to have bottomed but brokers disagree on direction from here. Hence two Buys, three Holds, two Sells.</t>
  </si>
  <si>
    <t>APA's result was in line and at the top end of guidance. From here it's all about growth options, which will require capex, and new frontiers of renewables and offshore investment is being considered which suggests some risk. One upgrade to Buy makes three with five Holds.</t>
  </si>
  <si>
    <t>Link's result was slightly ahead of forecasts. Even Macquarie (Buy) questions valuation, with further upside requiring acquisitions and synergies, albeit these are being targeted. Otherwise, three Holds.</t>
  </si>
  <si>
    <t>Qube posted a clear miss thanks to contract losses and weaker sales in a tough second half. The sale of the Asciano stake will help and brokers are quietly confident of a better FY17. Four from four Holds.</t>
  </si>
  <si>
    <t>Sirtex' result was roughly in line with disparate forecasts. The big new is guidance to double-digit dose sales growth which set the market on fire but while three brokers on Buy are prepared to tentatively believe management, Morgans (Sell) is not.</t>
  </si>
  <si>
    <t>One thing brokers agree on is they all had WorleyParsons' target a bit low given the share price rebound. They agree on nothing else. The environment will either remain tough or improve. The oil price, to which Worley is highly leveraged, will either go up or down. One upgrade to Buy makes three, with one Hold and a Sell.</t>
  </si>
  <si>
    <t xml:space="preserve">Infant formula sales to China did not drop as far as feared and expansion into the US looms following a stellar year of growth for a2. Other milk products offer further growth but then it's a matter of valuation. One downgrade to Hold makes two, with one Sell. </t>
  </si>
  <si>
    <t>Smartgroup had pre-announced so no surprises. Acquisitions should drive growth in FY17 and a larger base will support organic growth. Further acquisitions are expected. Valuation sees one downgrade to Hold , with three Buys and a Sell.</t>
  </si>
  <si>
    <t>Reject's result equally met, missed and beat forecasts. Brokers were impressed and see a turnaround underway albeit sales growth is elusive and the strong A$ is providing a headwind. One downgrade to Hold makes two with one Buy.</t>
  </si>
  <si>
    <t>Costa's result beat the prospectus and UBS, highlighting the benefits of a diverse portfolio. Upside is expected from strong mushroom and tomato prices but the broker believes growth will begin to moderate over FY17. Buy retained.</t>
  </si>
  <si>
    <t>Eureka's result beat Morgans. The broker notes an aggressive acquisition strategy remains in place alongside significant partnership and development opportunities. Support from Blue Care will bolster occupancy. Rating downgraded to Hold on valuation.</t>
  </si>
  <si>
    <t>ERA's loss was greater than UBS expected due to inventory coming off the balance sheet, albeit higher sales led to stronger cash flow. The broker does not believe Ranger 3 Deeps will proceed. Sell retained.</t>
  </si>
  <si>
    <t>IDP's result was in line with Macquarie and no guidance was provided. The broker expects strong underlying industry growth and forecasts solid growth in student placement revenues. Buy retained.</t>
  </si>
  <si>
    <t>Mortgage Choice</t>
  </si>
  <si>
    <t>MOC</t>
  </si>
  <si>
    <t>Megaport</t>
  </si>
  <si>
    <t>MP1</t>
  </si>
  <si>
    <t>It's not clear how Megaport's result stood up against Morgans' forecast so we'll say in line, although after acquisitions and a raising the broker's assessment is upbeat. Capital is now expected to be sufficient at least to the point of breakeven. Buy retained.</t>
  </si>
  <si>
    <t>Pepper's result was in line with Macquarie and 2016 guidance has been maintained. The company has 70% of 2016 wholsale funding secured and will launch a residential mortgage-backed security in October. Buy retained.</t>
  </si>
  <si>
    <t>Redbubble</t>
  </si>
  <si>
    <t>RBL</t>
  </si>
  <si>
    <t>Redbubble's result beat Morgans, who suggests the compnay is well on its way to being a leader is its segment. Assuming execution is successful, the stock trades at a deep discount to valuation. Buy retained.</t>
  </si>
  <si>
    <t>Reece's underlying result was in line with Citi and the broker has nothing but praise for a company it sees as so well managed, and without peer in plumbing retail. Buy retained.</t>
  </si>
  <si>
    <t>Shaver Shop Group</t>
  </si>
  <si>
    <t>SSG</t>
  </si>
  <si>
    <t>EVT</t>
  </si>
  <si>
    <t>Amcor's result beat half and was in line with the other half of brokers. Thereafter, brokers are split over management's value creation strategy, although most laud deployment of captial into further acquisitions and note currency headwinds are abating. Valuation remains an issue. One upgrade to Hold makes five with two Buys and a Sell.</t>
  </si>
  <si>
    <t>Asaleo had already pre-announced. Currency and competition continue to prove problematic but some stabilisation is evident. The buyback supports an undemanding valuation, hence two upgrades to Buy. One Hold.</t>
  </si>
  <si>
    <t>AUB's result was largely in line. NZ was a standout and Risk Services also performed well to offset domestic premium rate increases that are slow to materialise. AUB should be able to deliver earnings growth. One upgrade to Hold and two Buys.</t>
  </si>
  <si>
    <t>Cromwell's result was largely in line. Guidance is lower but brokers assume conservatism. The main issue is the gearing level and its risk to distributions. Four Sells and a Hold.</t>
  </si>
  <si>
    <t>ERM's result was roughly in line although a change in accounting method clouded. Conditions are tough and the dividend may need to be reduced but brokers generally like the company's US strategy. One upgrade to Hold makes two with two Buys.</t>
  </si>
  <si>
    <t>Flight Centre's result was in line with recently downgraded guidance. A lack of FY17 guidance reflects management uncertainty in the outlook, brokers suggest, and a lack of confidence. Costs are also growing. Five Holds, one Sell and one Buy.</t>
  </si>
  <si>
    <t>Iluka's result missed most broker forecasts, some by a margin, despite beating two. A spread of two Buys, two Holds and three Sells is testament to a diversity of broker opinions. They do agree an attempted zircon price increase proved unsuccessful.</t>
  </si>
  <si>
    <t>Three brokers retain their Buy ratings following an in line result from Integral. Guidance is for modest growth but this this may be conservative as long as competition and government policy doesn't impinge.</t>
  </si>
  <si>
    <t>MMA's loss was greater than Macquarie expected but the other two brokers are yet to update. With LNG business continuing to drop off, more asset sales are needed, Macquarie (Sell) suggests. Otherwise, two Holds.</t>
  </si>
  <si>
    <t xml:space="preserve">Clearly the market expected more than just an in-line result from MYOB, as brokers expect cloud subscriptions to accelerate in the second half and FY guidance to be met, with the Connected Practice strategy leading to new business. Two Buys, two Holds. </t>
  </si>
  <si>
    <t>Peet's result was largely in line and management has targeted earnings growth in FY17. WA is a concern and NSW housing may cool but three Buys and a Hold reflects confidence in management's view.</t>
  </si>
  <si>
    <t>Perpetual's result beat most forecasts but failed to excite the eight brokers who all line up with Hold ratings. Performance fees exceeded expectation but funds performance is nothing flash and where goes the market, goes the stock. Brokers are not banking on major upside.</t>
  </si>
  <si>
    <t>We'll call it a miss despite a strong FY16 result from RCG, given FY17 has apparently begun rather poorly. Brokers thus suggest caution while at least giving management some benefit of the doubt on retained guidance. One Buy, one Hold.</t>
  </si>
  <si>
    <t>One meet and one beat so we'll call it a net beat for RCR. Revenue was down given the Fortescue contract ending but brokers look forward to the benefits of a push into infra. Two Buys.</t>
  </si>
  <si>
    <t>South32's result beat almost all brokers with strong cash flow and cost controls the stand-out. Brokers are impressed with management but given a diverse suite of commodities being produced, three Buys, three Holds and two Sells following a downgrade reflect diverse price forecasts for each.</t>
  </si>
  <si>
    <t>Southern Cross' FY16 result was roughly in line but the beat comes from FY17 guidance surprising to the upside, driven largely by the step-up in TV revenue growth expected from the new Nine affiliation. Radio ratings also improved. One upgrade to Buy follows but the share price jump ensures four Holds and a Sell otherwise.</t>
  </si>
  <si>
    <t>Western Area's result was roughly in line but it was surprisingly weak FY17 production guidance that determines the miss. Costs also surprised to the upside and brokers generally agree there's little change in sight to weak nickel prices. Two Buys, one Hold, four Sells.</t>
  </si>
  <si>
    <t>Sims' result was in line with forecasts and guidance. There the agreement ends. While the return on capital target is laudable, brokers disagree on whether scrap volumes can be maintained in the volatile market and on which way prices will go, thus leading to diverse valuations. One upgrade to Buy makes two and one downgrade to Sell makes two, with three Holds.</t>
  </si>
  <si>
    <t>Arena REIT's result was in line with Morgan Stanley. The broker believes earnings risk remains to the upside hence Buy retained, although with the cost of debt below 4% the growth rate may be harder to sustain.</t>
  </si>
  <si>
    <t>A beat and a meet from Cedar for a net beat. While growth will be more a medium term story, brokers are confident in the development pipeline and note the Masters sale has now been cycled through. Two Buys.</t>
  </si>
  <si>
    <t>An outperformance from franchises and slight underperformance from corporate stores led Shaver Shop to a result in line with Ords. The broker expects FY17 prospectus guidance to be exceeded and expects an upgrade. Buy retained.</t>
  </si>
  <si>
    <t>It was a robust result from Silver Chef featuring growth in Canada and solid prospects for hospitality and GoGetta. There remains caution over increased bad debt provisioning. Two Holds.</t>
  </si>
  <si>
    <t xml:space="preserve">Event Hospitality &amp; Ent </t>
  </si>
  <si>
    <t>Currency headwinds and a weak US youth market meant a miss for Billabong, but cost savings are now coming through and inventory has been reduced. Forecast earnings trimmed but two Buys and a Hold.</t>
  </si>
  <si>
    <t>It was a solid result from Breville, brokers agree, albeit in line with expectations. The US is seeing strong growth and while new strategy and products will take time to impact, brokers remain positive. One upgrade to Buy makes four from four.</t>
  </si>
  <si>
    <t xml:space="preserve">EVT missed forecasts and earnings downgrades have followed, largely due to weakness in German cinemas. Citi (Sell) sees the drag continuing despite growth elsewhere while Ords (Buy) sees years of growth ahead in hotels. </t>
  </si>
  <si>
    <t>Helloworld's result was in line but the reinstated dividend is a sign of management confidence in FY17 growth, with significant progress having been made on cost reductions. Two Holds and one Buy.</t>
  </si>
  <si>
    <t>Mortgage Choice's result was ahead of Macquarie. Dividend was in line. The broker retains Buy but notes there is industry risk ahead from an ASIC review into broker commissions and a slow-down in the housing market.</t>
  </si>
  <si>
    <t>It was a tough year for SMS and it doesn't look like getting any better in the short term. Four Holds support the company's strategy, turnaround potential and leverage to industry improvement but it's just going to take time.</t>
  </si>
  <si>
    <t>Village Roadshow's result missed everyone. Disappointing theme parks and film distribution were the main drags. Brokers welcome a restructure to distribution but otherwise only the share price plunge has staved off any more than one downgrade to Hold, to make two, with two Buys.</t>
  </si>
  <si>
    <t>We'll call WPP's result in line as the recent merger makes comparison difficult. Given the merger is a game-changer, brokers look forward to a full period of synergies playing out. Two Buys, one Hold.</t>
  </si>
  <si>
    <t>3P's result beat Deutsche and met Macquarie the only brokers to update so far. Management is very upbeat about Learnosity revenue growth but Deutsche is more tempered, despite upgrading to Buy. Macquarie (Hold) sees more work to be done. Ords (Sell) so far quiet.</t>
  </si>
  <si>
    <t>AWE had previously warned of its loss with its production report. We'll call it a miss as FY17 production guidance is much lower than expected, prompting two downgrades to Sell given a lack of growth options. One upgrade to Hold on the share price fall makes three, two three Buys.</t>
  </si>
  <si>
    <t>We'll say in line for now but not all brokers have updated. A weaker ad market and loss of market share continue to drag but costs are well controlled and cash flow solid. Possible ownership law changes forever offer hope for some brokers hence two Buys, two Holds, two Sells.</t>
  </si>
  <si>
    <t>Only twoof four brokers has updated on Paladin so far and the result was in line, although positve in Morgan Stanely's view. Cost cuts are targeted but the miner continues to burn cash at the current uranium price. FY17 should see the end of the debt overhang. Four Holds.</t>
  </si>
  <si>
    <t>Platinum's result missed everyone. Outflows will be hard to stem given the relative poor performance of the International fund, although a move to a broader channel mix should offer support. Three Sells and a Hold.</t>
  </si>
  <si>
    <t>Hotel Property's result missed Ords (Hold) but met Morgans (Buy). Brokers are drawn to a strong distribution yield and contracted rental increases alngside organce and acqcisitive growth potential.</t>
  </si>
  <si>
    <t>Credit Corp's result beat Ords by a wide margin. FY17 is for further growth and the company offers competitive advantages and scale that should offset regulatory risk. Buy retained.</t>
  </si>
  <si>
    <t>Air NZ's result missed two of four brokers and all found outlook commentary weak. While the special dividend was pleasing, clearly the airline is suffering from competition having previously assumed little impact. Four Holds.</t>
  </si>
  <si>
    <t>A miss and a beat with only  two brokers updating so far on APN. The restructure makes for messy comparison. Radio was strong but is set to ease while Outdoor remains positive. Three Buys, two Holds.</t>
  </si>
  <si>
    <t>AFG's result slightly beat Macquarie but beat the prospectus by 15% on outperformance from the home loans division, aided by low interest rates and mortgage repricing. More growth expected from the industry but an easing of pace. Buy retained.</t>
  </si>
  <si>
    <t>BigAir's result met Morgans (Hold), who notes challenging wholesale revenue is now less of a drag. The result beat Credit Suisse, prompting an upgrade to Buy. Solid cash flow means an improved balance sheet, CS notes.</t>
  </si>
  <si>
    <t>Cabcharge's result missed both brokers in a number of areas. Surcharge earnings are now more visible but not all states have moved to a 5% cap as yet, suggesting further risk. More work is needed on apps and booking/payment systems. One Buy, one Hold.</t>
  </si>
  <si>
    <t>Are sugary drinks in structural decline? That's an unresolved question, leading to a split of three Buys following one upgrade, three Holds and two Sells for Coke. The result beat most expectations but largely due to a strong performance in Indonesia as Australia declined once more. All agree yield offers support.</t>
  </si>
  <si>
    <t xml:space="preserve">Ords has upgraded forecasts and target following an in line result from Decmil and upgraded its rating to Hold despite a strong share price move. The accommodation division prompts the move given 70% of FY17 earnings are covered by the order book. </t>
  </si>
  <si>
    <t>Godfrey's result met Credit Suisse but only because new centre contributions offset an ongoing decline in sales momentum. More work needs to be done but the broker sees improvement in the second half of FY17 and retains Buy.</t>
  </si>
  <si>
    <t>Mayne's result beat UBS (Hold) and met Credit Suisse (Buy). The outlook is positive on a full contribution from Teva and other product launches in the US, while acquisition opportunity remains thanks to strong cash flow.</t>
  </si>
  <si>
    <t>McGrath's result was consistent with the profit warning delivered in April. Conditions are still challenging and reliant on the Sydney property market but market share continues to expand and Ords retains Buy.</t>
  </si>
  <si>
    <t>Monash beat two brokers and fell slightly short of one, for a net beat. Organic growth, market share gain and acquisitions all contributed to strong earnings which brokers see continuing into FY17. The only issue is valuation, hence one downgrade to Hold makes two with one Buy.</t>
  </si>
  <si>
    <t>PWR's result beat the prospectus. Morgans (Buy) sees another strong year ahead as higher prices and cost controls offset a weaker pound.</t>
  </si>
  <si>
    <t>Regis Healthcare's result was largely in line. Conversion of new places into profit is solid and the Masonic acquisition will provide upside in FY17, offsetting expected regulatory changes. Recent share price weakness leads to one upgrade to Buy to make three with one Hold.</t>
  </si>
  <si>
    <t>Only UBS has updated so far and a downgrade to Sell follows on share price strength. The result was in line with coffee performing well while foot traffic struggles at other outlets. UBS is not yet sure about the Hudson Pacific acquisition. Otherwise, two Holds.</t>
  </si>
  <si>
    <t>Saracen's underlying result was in line with Macquarie in a consolidation year featuring cash directed towards the Thunderbox ramp-up. Production is soon to begin so focus turns to exploration but the broker sees better value elsewhere in the sector and retains Sell.</t>
  </si>
  <si>
    <t>Star's result was largely in line. It was a rebasing year featuring extended capital works but brokers all see money well spent and growth ahead, driven in particular by Chinese tourism. Sydney VIP put in a strong performance. Six Buys and two Holds.</t>
  </si>
  <si>
    <t>Super Retail's result beat most brokers and featured the usual strength from Auto and Sport and drag from Leisure. Brokers are increasingly confident a turnaround in Leisure is underway and A$ headwinds should abate. This prompts one upgrade to Buy but a counter-downgrade to Hold reflects a view sales growth will slow, leaving the same total of four Buys, three Holds and a Sell.</t>
  </si>
  <si>
    <t>Corporate Travel's result beat three of four brokers. Organic growth was solid. North America and Europe provided growth, and offer further acquisitions ahead in a fragmented market. Brokers see further strong margin and earnings growth but for two Holds, valuation is full. Otherwise two Buys.</t>
  </si>
  <si>
    <t>Adairs' result beat UBS (Buy) and Morgans (Hold). The A$ remains a headwind but the company should benefit from its focus on higher margin fashionable furnishings. Stock coming out of escrow may weigh on the price.</t>
  </si>
  <si>
    <t>Fantastic's result was in line with Macquarie and beat Ords. Low costs and higher sales and margins impressed. The share price has run hard but valuation still not too rich if growth can be sustained. The special dividend was a nice surprise. Two Holds.</t>
  </si>
  <si>
    <t>The National Storage result was roughly in line. Underlying portfolio growth remains weak, Macquarie (Sell) suggests, and is reliant on acquisitions, and Ords (Hold) believes the market is factoring in too many. Otherwise, another Hold and a Buy.</t>
  </si>
  <si>
    <t>BSA</t>
  </si>
  <si>
    <t>Reliance Worldwide Corp</t>
  </si>
  <si>
    <t>RWC</t>
  </si>
  <si>
    <t>Scottish Pacific Group</t>
  </si>
  <si>
    <t>SCO</t>
  </si>
  <si>
    <t>Austal's result was in line with recent guidance and represented a tough year, following required shock testing for LCS vessels. Cash flow and the balance sheet are strong and upside is offered in both the US and Australia. Valuation is not demanding. Two Buys.</t>
  </si>
  <si>
    <t>Beach's result equally beat, met and missed forecasts and was largely dominated by the Drillsearch merger. Brokers are hopeful reserve write-downs are now complete and look to opportunities in east coast gas. The reinstatement of the dividend was a positive. Three Buys, four Holds.</t>
  </si>
  <si>
    <t>Cardno's result missed recent guidance. Two brokers updating so far note a very tough year and an unceratin outlook, with no guidance offered. Things likely won't get worse but new investments are yet to show their value. Three Holds and a Sell.</t>
  </si>
  <si>
    <t>A maiden half year profit for Hub24 was in line with Ords. Significant operating leverage is now kicking in. On the positive share price response Ords eases its rating to Accumulate from Buy (not a full downgrade).</t>
  </si>
  <si>
    <t>UBS finds Infomedia's value compelling following an in-line result. The Nissan Europe contract is a positive and the pipeline is stronger than ever. Buy retained.</t>
  </si>
  <si>
    <t>Millenium slightly missed recent guidance. Ords retains Buy, believing the investment case to still be intact and re-rating possible from acquisitions.</t>
  </si>
  <si>
    <t>We'll call Regis Resources' result a beat for now but only half the brokers have updated. The company has bounced back solidly from the Garden Well problems and a 60% dividend payout should be maintained. Higher grades ahead but too rich a share price. One Buy, three Holds, four Sells.</t>
  </si>
  <si>
    <t>Morgans says "weaker than expected" and UBS says "reasonably good". We'll take two target price cuts as a miss given higher than expected costs. Production is set to leap but it all comes down to almond prices. Two Holds.</t>
  </si>
  <si>
    <t>Superloop's result met Morgans, ahead of Hong Kong going on line in Dec. The broker expects the number of Singapore buildings on-net will soon surpass Australia. Hold retained.</t>
  </si>
  <si>
    <t>TFS posted in line with UBS. The broker expects the realised sandalwood price to halve by 2023 as production ramps up, but suggests significant upside remains to forecasts and valuation. Buy retained.</t>
  </si>
  <si>
    <t>BSA's result beat Ords who notes two new NBN contracts should boost revenue as core Foxtel revenues decline. A resolution of legacy issues would lead to a re-rating. Buy retained.</t>
  </si>
  <si>
    <t>After a challenging year, Perseus missed forecasts due to exploration write-downs, while cash flow was in line. The worst is now over but it will still take time for more positive results with Edikan investment and new developments holding the key. Two Buys, three Holds.</t>
  </si>
  <si>
    <t>Reliance posted in line with forecasts and slightly ahead of the prospectus. Strong growth in both retail and wholesale in the Americas and Asia Pacific and strong cash flow provide for a positive outlook but valuation is fair. One Buy, two Holds.</t>
  </si>
  <si>
    <t>One beat and one in-line means a net beat for Ridley. Headwinds are blowing for dairy and aquaculture but agri products should post modest growth and decreasing debt is a positive. One Buy, one Hold.</t>
  </si>
  <si>
    <t xml:space="preserve">Salmat's result beat Macquarie (Hold) with Ords (Sell) yet to update. The company is part-way through a significant transition and while the pipeline suggests solid revenue growth ahead, a poor track record means a wait and see. </t>
  </si>
  <si>
    <t>Scottish Pacific's inaugural result was solid, Citi suggests, and FY17 prospectus guidance has been reiterated. The broker believes guidance can be beaten. Buy retained.</t>
  </si>
  <si>
    <t>It was a standout miss from Estia. A better second half suggests improvement in FY17 but the transition to organic growth is weighing on costs, and investment in land and developments is dragging down forecasts. Questions hang over the performance of the underlying business with regulatory risk ahead. Share price reaction has staved off downgrades. Two Buys, two Holds.</t>
  </si>
  <si>
    <t>Beadell Resources</t>
  </si>
  <si>
    <t>BDR</t>
  </si>
  <si>
    <t>We'll call Beadell's result a beat simply because brokers see much improvement beyond the raw numbers. Wet season access has improved and exploration has been stepped up. Mine life extensions would be positive. Three Holds.</t>
  </si>
  <si>
    <t>Capitol's result was in line with guidance. Value is undemanding but Credit Suisse notes significant deleveraging is needed and volume growth is below-trend, making this difficult. Hold retained.</t>
  </si>
  <si>
    <t>FlexiGroup</t>
  </si>
  <si>
    <t>FlexiGroup's result was in line with guidance. FY17 guidance is lower but reflects investment in new business and the earnings base has been reset. The company has much to prove to a wary market but the Flight Centre contract could make all the difference. One upgrade to Buy makes four with one Hold.</t>
  </si>
  <si>
    <t xml:space="preserve">Garda's result was in line with Morgans. The broker retains Buy, noting a post FY16 asset acquisition has boosted the portfolio and lease profile. </t>
  </si>
  <si>
    <t>Gateway's result was weaker than expected and FY17 guidance has been lowered, prompting Macquarie to downgrade to Hold. Both brokers remain keen on the manufactured housing thematic and there is plenty of capacity for further acquisitions. UBS retains Buy.</t>
  </si>
  <si>
    <t>One in-line and one miss on depreciation is a net miss for Medusa, albeit the underlying result was solid. Strong production growth awaits in FY17 but the need to funnel cash into the underground development will hamper earnings. Two Holds.</t>
  </si>
  <si>
    <t>It is unclear how Melbourne IT's result stacked up against forecasts but Ords retains Buy. Recent acquisitions provided mixed results but growth was strong, albeit ex-acquisition revenue was flat.</t>
  </si>
  <si>
    <t>Xenith's result beat Morgans. Improved platforms and scale are pushing fees higher and the balance sheet is strong on solid cash flow. Recent share price weakness sees the broker upgrade to Buy.</t>
  </si>
  <si>
    <t>Horizon's result beat UBS with Macquarie yet to update. Management believes the company can be debt free by 2019 on cost cuts, assuming current oil price forecasts, with a loan facility being voted on to repay convertible bonds. Two Buys.</t>
  </si>
  <si>
    <t>Thanks to a strong second half iSelect's result met guidance. The company has gone some way to restoring credibility, Credit Suisse believes, but volatility still threatens. A cheap valuation keeps the broker on Buy.</t>
  </si>
  <si>
    <t>Strong loan growth led Kina to beat Morgans forecast. Significant re-rating should occur over the next few years as the value of the Maybank acquisition is unlocked. Buy retained.</t>
  </si>
  <si>
    <t>Ramsay posted a slight beat on a net basis. Brokers see double-digit earnings growth ongoing with Australia the major driver, global procurement synergies to look forward to and community pharmacies seen as a positive. Nothing but good things to say other than valuation is a bit rich. One upgrade to Hold makes six with two Buys.</t>
  </si>
  <si>
    <t>Only Citi has updated on Vitaco so far. While the result beat prospectus, momentum slowed markedly in the second half and the broker has lowered forecasts, suggesting a miss. Citi expects the takeover to proceed. Two Holds, one Buy.</t>
  </si>
  <si>
    <t>Higher than expected depreciation cost led Sandfire to  miss. Cash flow is strong and Monty provides solid potential upside but broker views are tied to copper price forecasts, which vary. One upgrade to Buy makes two and one upgrade to Hold makes five, with one Sell.</t>
  </si>
  <si>
    <t>Mac Atlas' result met or beat forecasts for a net beat. With traffic growth assumed, attention moves to the sale or acquisition of 50% of Greenway. Brokers are split on which way management will go, but an acquisition would require further equity. Two downgrades to Hold on valuation makes four with two Buys.</t>
  </si>
  <si>
    <t>GTN</t>
  </si>
  <si>
    <t>Motorcycle Holdings</t>
  </si>
  <si>
    <t>MTO</t>
  </si>
  <si>
    <t>Redflow</t>
  </si>
  <si>
    <t>RFX</t>
  </si>
  <si>
    <t>Resolute Mining</t>
  </si>
  <si>
    <t>RSG</t>
  </si>
  <si>
    <t>Sino Gas &amp; Energy Holdings</t>
  </si>
  <si>
    <t>SEH</t>
  </si>
  <si>
    <t>A downbeat assessment of Auswide's result and a target cut from Macquarie suggests a miss, despite profit hitting the lower end of guidance. Higher funding costs and mortgage competition offset repricing and loan growth. Hold retained.</t>
  </si>
  <si>
    <t>Harvey Norman's result beat almost all forecasts. All agree the company is in a sweet spot and dividends provide support, but there is disagreement as to whether the assumed upcoming peak in the local housing cycle will impact sooner or later.  Thus a mix of two Buys, two Holds and three Sells following one downgrade.</t>
  </si>
  <si>
    <t>Independence had pre-released its numbers but the dividend was a surprise given the recent raising.  One upgrade to Hold on share price weakness to make three with three Sells. While brokers look forward to Nova ramping up they are not too keen on the nickel outlook.</t>
  </si>
  <si>
    <t>Higher corporate costs led Pacific Current to miss Ords' forecast and the broker sees a challenging year ahead as the trust structure is consolidated. But Ords is prepared to be patient and retains Buy.</t>
  </si>
  <si>
    <t>Motorcycle Holdings' result slightly beat recently upgraded guidance. Morgans suggests the outlook is dependent on modest organic growth alongside further acquisitions in a highly fragmented industry. Hold retained.</t>
  </si>
  <si>
    <t xml:space="preserve">Resolute's result was pre-released and suggested a positive year. Citi (Buy) expects further re-rating as milestones are reached at Syama and Ravenswood while Morgan Stanley (Hold) is yet to update. </t>
  </si>
  <si>
    <t>Of three brokers covering Slater &amp; Gordon, only Morgans has updated and immediately ceased coverage, suggesting the position is "precarious". Deutsche and Macquarie are on Sell but we may not hear from them, so the consensus target would likely be misleading.</t>
  </si>
  <si>
    <t>The outlook for Vita Group is very strong, says Morgans following a forecast beat on revenue growth and store acquisitions. But so is the share price, so while lifting its target the broker has downgraded to Hold.</t>
  </si>
  <si>
    <t>Wellard's result was in line with recently downgraded guidance but the situation doesn't look good. Unable to pass on record local cattle prices to offshore importers, the company is facing debt covenant breaches that may force asset sales.  No light at the end of the tunnel as yet. Two Holds and a Sell.</t>
  </si>
  <si>
    <t>Adelaide Brighton's result missed most forecasts. WA continues to be a drag. Brokers disagree on whether or not 2016 guidance is light-on or realistic largely due to varying opnions on cement volumes. The special dividend is nice and may continue but brokers certainly agree the stock is fully to over-priced. Five Holds, two Sells.</t>
  </si>
  <si>
    <t>GTN's maiden result beat Macquarie, thanks to prospectus-beating revenues in Australia and Canada. Assuming current conditions, FY17 prospectus guidance has been maintained. Macquarie retains Buy.</t>
  </si>
  <si>
    <t>It is unclear as to how Redflow's loss stacked up against Morgans forecast but the broker suggests FY16 marks a turning point in manufacturing and FY17 should see an earnings step-up now the battery is ready to go. Hold retained.</t>
  </si>
  <si>
    <t>Sino's result was in line with Macquarie. While there is a risk of gas pricing policy changes by the Chinese government, the broker retains Buy on the assumption of rising gas demand in China.</t>
  </si>
  <si>
    <t>It was a mixed result from Catapult, says Morgans, but irrelevant in the context of the XOS acquisition. On the expectation of more supply deals in FY17, the broker retains Buy.</t>
  </si>
  <si>
    <t>Admedus</t>
  </si>
  <si>
    <t>AHZ</t>
  </si>
  <si>
    <t>Avita Medical</t>
  </si>
  <si>
    <t>AVH</t>
  </si>
  <si>
    <t xml:space="preserve">While in line with guidance, Admedus' result slightly beat Morgans, who retains Buy. A capital raising will be used to scaleup in manufacturing, invest in new products and further invest in immunotherapy. </t>
  </si>
  <si>
    <t>While Avita's loss was greater than Morgans expected the company is growing its distribution network and strengthening its balance sheet. FDA approval of its burns treatement is hoped for in the second half FY17. Buy retained.</t>
  </si>
  <si>
    <t>Final Reports</t>
  </si>
  <si>
    <t>Lovisa Holdings</t>
  </si>
  <si>
    <t>LOV</t>
  </si>
  <si>
    <t xml:space="preserve">Lovisa's result was in line with previously downgraded guidance, which should at least help restore investor confidence. The FX hit from the UK is unlikely to be repeated and masked solid sales growth and stablising margins. Further UK rollouts are expected. One Buy, two Holds. </t>
  </si>
  <si>
    <t>Spark New Zealand</t>
  </si>
  <si>
    <t>SPK</t>
  </si>
  <si>
    <t>Spark NZ's result was in line and solid. Growth should continue but competition may be set to increase in a consolidating market and weak cash conversion puts a payout ratio in excess of 100% into focus, with debt being an issue. One downgrade to Sell makes two with two Holds and a Buy.</t>
  </si>
  <si>
    <t>Huon Aquaculture</t>
  </si>
  <si>
    <t>HUO</t>
  </si>
  <si>
    <t>Huon's result was weak but as Credit Suisse expected. The broker believes a low point has now been reached in earnings, balance sheet and share price and upgrades to Buy, noting leverage to improving wholesale prices.</t>
  </si>
  <si>
    <t>Woolies' result was in line but featured a long awaited improvement in food retailing. While this is positive, it's early days, and brokers note it won't take much for the competition to put the boot in again if the trend persists. Meanwhile, debt lurks as a issue. One downgrade to Hold makes three with four Sells.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</si>
</sst>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u/>
      <sz val="10"/>
      <color theme="1"/>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10"/>
      <name val="Calibri"/>
      <family val="2"/>
      <scheme val="minor"/>
    </font>
    <font>
      <b/>
      <u/>
      <sz val="10"/>
      <name val="Calibri"/>
      <family val="2"/>
      <scheme val="minor"/>
    </font>
    <font>
      <b/>
      <sz val="10"/>
      <name val="Calibri"/>
      <family val="2"/>
      <scheme val="minor"/>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78">
    <xf numFmtId="0" fontId="0" fillId="0" borderId="0" xfId="0"/>
    <xf numFmtId="0" fontId="1" fillId="0" borderId="0" xfId="0" applyFont="1"/>
    <xf numFmtId="0" fontId="2" fillId="0" borderId="0" xfId="0" applyFont="1"/>
    <xf numFmtId="0" fontId="2" fillId="0" borderId="1" xfId="0" applyFont="1" applyBorder="1"/>
    <xf numFmtId="0" fontId="2" fillId="0" borderId="3" xfId="0" applyFont="1" applyBorder="1"/>
    <xf numFmtId="0" fontId="2" fillId="0" borderId="5" xfId="0" applyFont="1" applyBorder="1"/>
    <xf numFmtId="0" fontId="4" fillId="0" borderId="0" xfId="0" applyFont="1" applyAlignment="1"/>
    <xf numFmtId="0" fontId="5" fillId="0" borderId="0" xfId="0" applyFont="1" applyFill="1" applyBorder="1" applyAlignment="1">
      <alignment horizontal="center" vertical="top"/>
    </xf>
    <xf numFmtId="2" fontId="5" fillId="0" borderId="0" xfId="0" applyNumberFormat="1" applyFont="1" applyFill="1" applyBorder="1" applyAlignment="1">
      <alignment horizontal="center" vertical="top"/>
    </xf>
    <xf numFmtId="0" fontId="3" fillId="0" borderId="0" xfId="0" applyFont="1" applyBorder="1"/>
    <xf numFmtId="0" fontId="1" fillId="0" borderId="0" xfId="0" applyFont="1" applyBorder="1" applyAlignment="1">
      <alignment horizontal="center"/>
    </xf>
    <xf numFmtId="0" fontId="5" fillId="0" borderId="0" xfId="0" applyFont="1" applyFill="1" applyBorder="1" applyAlignment="1">
      <alignment vertical="top" wrapText="1"/>
    </xf>
    <xf numFmtId="0" fontId="2" fillId="0" borderId="0" xfId="0" applyFont="1" applyFill="1" applyBorder="1" applyAlignment="1">
      <alignment horizontal="center" vertical="top"/>
    </xf>
    <xf numFmtId="0" fontId="2" fillId="0" borderId="0" xfId="0" applyFont="1" applyBorder="1" applyAlignment="1">
      <alignment vertical="top" wrapText="1"/>
    </xf>
    <xf numFmtId="2" fontId="2" fillId="0" borderId="0" xfId="0" applyNumberFormat="1" applyFont="1" applyBorder="1" applyAlignment="1">
      <alignment horizontal="center" vertical="top"/>
    </xf>
    <xf numFmtId="2" fontId="1" fillId="0" borderId="0" xfId="0" applyNumberFormat="1" applyFont="1" applyBorder="1" applyAlignment="1">
      <alignment horizontal="center" vertical="top"/>
    </xf>
    <xf numFmtId="2" fontId="5" fillId="0" borderId="0" xfId="0" applyNumberFormat="1" applyFont="1" applyAlignment="1">
      <alignment horizontal="center" vertical="top"/>
    </xf>
    <xf numFmtId="0" fontId="2" fillId="0" borderId="0" xfId="0" applyFont="1" applyAlignment="1">
      <alignment vertical="center"/>
    </xf>
    <xf numFmtId="0" fontId="2" fillId="0" borderId="0" xfId="0" applyFont="1" applyAlignment="1"/>
    <xf numFmtId="0" fontId="2" fillId="0" borderId="0" xfId="0" applyFont="1" applyAlignment="1">
      <alignment vertical="top" wrapText="1"/>
    </xf>
    <xf numFmtId="0" fontId="3" fillId="0" borderId="0" xfId="0" applyFont="1" applyBorder="1" applyAlignment="1">
      <alignment vertical="top" wrapText="1"/>
    </xf>
    <xf numFmtId="0" fontId="1" fillId="0" borderId="0" xfId="0" applyFont="1" applyBorder="1" applyAlignment="1">
      <alignment horizontal="center" vertical="top" wrapText="1"/>
    </xf>
    <xf numFmtId="0" fontId="5" fillId="0" borderId="0" xfId="0" applyFont="1" applyAlignment="1">
      <alignment vertical="top" wrapText="1"/>
    </xf>
    <xf numFmtId="0" fontId="1" fillId="0" borderId="0" xfId="0" applyFont="1" applyBorder="1" applyAlignment="1">
      <alignment horizontal="center" vertical="top"/>
    </xf>
    <xf numFmtId="2" fontId="2" fillId="0" borderId="0" xfId="0" applyNumberFormat="1" applyFont="1" applyBorder="1" applyAlignment="1">
      <alignment horizontal="left" vertical="top" wrapText="1"/>
    </xf>
    <xf numFmtId="1" fontId="2" fillId="0" borderId="0" xfId="0" applyNumberFormat="1" applyFont="1" applyBorder="1" applyAlignment="1">
      <alignment horizontal="left" vertical="top" wrapText="1"/>
    </xf>
    <xf numFmtId="1" fontId="2" fillId="0" borderId="0" xfId="0" applyNumberFormat="1" applyFont="1" applyAlignment="1">
      <alignment horizontal="left" vertical="top" wrapText="1"/>
    </xf>
    <xf numFmtId="0" fontId="2" fillId="0" borderId="0" xfId="0" applyFont="1" applyAlignment="1">
      <alignment horizontal="center" vertical="top"/>
    </xf>
    <xf numFmtId="0" fontId="2" fillId="0" borderId="0" xfId="0" applyFont="1" applyBorder="1" applyAlignment="1">
      <alignment horizontal="center" vertical="top"/>
    </xf>
    <xf numFmtId="1" fontId="2" fillId="0" borderId="0" xfId="0" applyNumberFormat="1" applyFont="1" applyFill="1" applyBorder="1" applyAlignment="1">
      <alignment horizontal="center" vertical="top"/>
    </xf>
    <xf numFmtId="0" fontId="3" fillId="0" borderId="0" xfId="0" applyFont="1" applyBorder="1" applyAlignment="1">
      <alignment horizontal="center" vertical="top"/>
    </xf>
    <xf numFmtId="0" fontId="2" fillId="0" borderId="0" xfId="0" applyFont="1" applyAlignment="1">
      <alignment horizontal="center"/>
    </xf>
    <xf numFmtId="1" fontId="2" fillId="0" borderId="0" xfId="0" applyNumberFormat="1" applyFont="1" applyBorder="1" applyAlignment="1">
      <alignment horizontal="center" vertical="top"/>
    </xf>
    <xf numFmtId="0" fontId="5" fillId="0" borderId="0" xfId="0" applyFont="1" applyBorder="1" applyAlignment="1">
      <alignment horizontal="center" vertical="top"/>
    </xf>
    <xf numFmtId="0" fontId="2" fillId="0" borderId="0" xfId="0" applyFont="1" applyBorder="1" applyAlignment="1">
      <alignment vertical="top"/>
    </xf>
    <xf numFmtId="0" fontId="2" fillId="0" borderId="0" xfId="0" applyFont="1" applyFill="1" applyBorder="1" applyAlignment="1">
      <alignment vertical="top"/>
    </xf>
    <xf numFmtId="0" fontId="3" fillId="0" borderId="0" xfId="0" applyFont="1" applyFill="1" applyBorder="1" applyAlignment="1">
      <alignment horizontal="center" vertical="top"/>
    </xf>
    <xf numFmtId="0" fontId="5" fillId="0" borderId="0" xfId="0" applyFont="1" applyFill="1" applyBorder="1" applyAlignment="1">
      <alignment vertical="top"/>
    </xf>
    <xf numFmtId="0" fontId="7" fillId="0" borderId="0" xfId="0" applyFont="1" applyFill="1" applyBorder="1" applyAlignment="1">
      <alignment horizontal="center" vertical="top"/>
    </xf>
    <xf numFmtId="1" fontId="1" fillId="0" borderId="0" xfId="0" applyNumberFormat="1" applyFont="1" applyBorder="1" applyAlignment="1">
      <alignment horizontal="center" vertical="top"/>
    </xf>
    <xf numFmtId="1" fontId="5" fillId="0" borderId="0" xfId="0" applyNumberFormat="1" applyFont="1" applyFill="1" applyBorder="1" applyAlignment="1">
      <alignment horizontal="center" vertical="top"/>
    </xf>
    <xf numFmtId="1" fontId="5" fillId="0" borderId="0" xfId="0" applyNumberFormat="1" applyFont="1" applyAlignment="1">
      <alignment horizontal="center" vertical="top"/>
    </xf>
    <xf numFmtId="0" fontId="1" fillId="0" borderId="0" xfId="0" applyFont="1"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2" fillId="0" borderId="2" xfId="0" applyFont="1" applyBorder="1" applyAlignment="1">
      <alignment horizontal="right"/>
    </xf>
    <xf numFmtId="0" fontId="2" fillId="0" borderId="4" xfId="0" applyFont="1" applyBorder="1" applyAlignment="1">
      <alignment horizontal="right"/>
    </xf>
    <xf numFmtId="2" fontId="2" fillId="0" borderId="4" xfId="0" applyNumberFormat="1" applyFont="1" applyBorder="1" applyAlignment="1">
      <alignment horizontal="right"/>
    </xf>
    <xf numFmtId="2" fontId="2" fillId="0" borderId="6" xfId="0" applyNumberFormat="1" applyFont="1" applyBorder="1" applyAlignment="1">
      <alignment horizontal="right"/>
    </xf>
    <xf numFmtId="0" fontId="2" fillId="0" borderId="0" xfId="0" applyFont="1"/>
    <xf numFmtId="0" fontId="4" fillId="0" borderId="0" xfId="0" applyFont="1" applyAlignment="1"/>
    <xf numFmtId="2" fontId="2" fillId="0" borderId="0" xfId="0" applyNumberFormat="1" applyFont="1" applyAlignment="1">
      <alignment horizontal="center" vertical="top"/>
    </xf>
    <xf numFmtId="1" fontId="2" fillId="0" borderId="0" xfId="0" applyNumberFormat="1" applyFont="1" applyAlignment="1">
      <alignment horizontal="center" vertical="top"/>
    </xf>
    <xf numFmtId="0" fontId="6" fillId="0" borderId="0" xfId="0" applyFont="1" applyBorder="1" applyAlignment="1">
      <alignment horizontal="center" vertical="top"/>
    </xf>
    <xf numFmtId="0" fontId="2" fillId="0" borderId="7" xfId="0" applyFont="1" applyBorder="1" applyAlignment="1">
      <alignment horizontal="left" vertical="top"/>
    </xf>
    <xf numFmtId="0" fontId="3" fillId="0" borderId="8" xfId="0" applyFont="1" applyBorder="1" applyAlignment="1">
      <alignment horizontal="center" vertical="top"/>
    </xf>
    <xf numFmtId="0" fontId="2" fillId="0" borderId="8" xfId="0" applyFont="1" applyBorder="1" applyAlignment="1">
      <alignment horizontal="center" vertical="top"/>
    </xf>
    <xf numFmtId="2" fontId="2" fillId="0" borderId="8" xfId="0" applyNumberFormat="1" applyFont="1" applyBorder="1" applyAlignment="1">
      <alignment horizontal="center" vertical="top"/>
    </xf>
    <xf numFmtId="0" fontId="2" fillId="0" borderId="7" xfId="0" applyFont="1" applyBorder="1" applyAlignment="1">
      <alignment vertical="top"/>
    </xf>
    <xf numFmtId="0" fontId="5" fillId="0" borderId="7" xfId="0" applyFont="1" applyFill="1" applyBorder="1" applyAlignment="1">
      <alignment vertical="top"/>
    </xf>
    <xf numFmtId="0" fontId="7" fillId="0" borderId="8" xfId="0" applyFont="1" applyFill="1" applyBorder="1" applyAlignment="1">
      <alignment horizontal="center" vertical="top"/>
    </xf>
    <xf numFmtId="0" fontId="2" fillId="0" borderId="7" xfId="0" applyFont="1" applyFill="1" applyBorder="1" applyAlignment="1">
      <alignment vertical="top"/>
    </xf>
    <xf numFmtId="0" fontId="3" fillId="0" borderId="8" xfId="0" applyFont="1" applyFill="1" applyBorder="1" applyAlignment="1">
      <alignment horizontal="center" vertical="top"/>
    </xf>
    <xf numFmtId="1" fontId="2" fillId="0" borderId="8" xfId="0" applyNumberFormat="1" applyFont="1" applyBorder="1" applyAlignment="1">
      <alignment horizontal="center" vertical="top"/>
    </xf>
    <xf numFmtId="0" fontId="2" fillId="0" borderId="9" xfId="0" applyFont="1" applyBorder="1" applyAlignment="1">
      <alignment vertical="top" wrapText="1"/>
    </xf>
    <xf numFmtId="0" fontId="2" fillId="0" borderId="8" xfId="0" applyFont="1" applyFill="1" applyBorder="1" applyAlignment="1">
      <alignment horizontal="center" vertical="top"/>
    </xf>
    <xf numFmtId="0" fontId="5" fillId="0" borderId="8" xfId="0" applyFont="1" applyFill="1" applyBorder="1" applyAlignment="1">
      <alignment horizontal="center" vertical="top"/>
    </xf>
    <xf numFmtId="0" fontId="5" fillId="0" borderId="8" xfId="0" applyFont="1" applyBorder="1" applyAlignment="1">
      <alignment horizontal="center" vertical="top"/>
    </xf>
    <xf numFmtId="0" fontId="2" fillId="0" borderId="7" xfId="0" applyFont="1" applyFill="1" applyBorder="1" applyAlignment="1">
      <alignment horizontal="left" vertical="top"/>
    </xf>
    <xf numFmtId="0" fontId="2" fillId="0" borderId="9" xfId="0" quotePrefix="1" applyFont="1" applyBorder="1" applyAlignment="1">
      <alignment vertical="top" wrapText="1"/>
    </xf>
    <xf numFmtId="1" fontId="2" fillId="0" borderId="8" xfId="0" applyNumberFormat="1" applyFont="1" applyFill="1" applyBorder="1" applyAlignment="1">
      <alignment horizontal="center" vertical="top"/>
    </xf>
    <xf numFmtId="2" fontId="2" fillId="0" borderId="8" xfId="0" applyNumberFormat="1" applyFont="1" applyFill="1" applyBorder="1" applyAlignment="1">
      <alignment horizontal="center" vertical="top"/>
    </xf>
    <xf numFmtId="0" fontId="2" fillId="0" borderId="9" xfId="0" applyFont="1" applyBorder="1" applyAlignment="1">
      <alignment wrapText="1"/>
    </xf>
    <xf numFmtId="0" fontId="2" fillId="0" borderId="10" xfId="0" applyFont="1" applyBorder="1" applyAlignment="1">
      <alignment horizontal="center" vertical="top"/>
    </xf>
    <xf numFmtId="2" fontId="2" fillId="0" borderId="10" xfId="0" applyNumberFormat="1" applyFont="1" applyBorder="1" applyAlignment="1">
      <alignment horizontal="center" vertical="top"/>
    </xf>
    <xf numFmtId="0" fontId="2" fillId="0" borderId="1" xfId="0" applyFont="1" applyFill="1" applyBorder="1" applyAlignment="1">
      <alignment vertical="top"/>
    </xf>
    <xf numFmtId="0" fontId="3" fillId="0" borderId="10" xfId="0" applyFont="1" applyFill="1" applyBorder="1" applyAlignment="1">
      <alignment horizontal="center" vertical="top"/>
    </xf>
    <xf numFmtId="0" fontId="2" fillId="0" borderId="2"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4"/>
  <sheetViews>
    <sheetView tabSelected="1" workbookViewId="0">
      <pane ySplit="11" topLeftCell="A328" activePane="bottomLeft" state="frozen"/>
      <selection pane="bottomLeft" activeCell="I330" sqref="I330"/>
    </sheetView>
  </sheetViews>
  <sheetFormatPr defaultRowHeight="12.75" x14ac:dyDescent="0.2"/>
  <cols>
    <col min="1" max="1" width="24.85546875" style="2" customWidth="1"/>
    <col min="2" max="2" width="6.7109375" style="31" customWidth="1"/>
    <col min="3" max="3" width="5.85546875" style="27" customWidth="1"/>
    <col min="4" max="5" width="6.140625" style="27" customWidth="1"/>
    <col min="6" max="7" width="7.140625" style="51" customWidth="1"/>
    <col min="8" max="8" width="8.28515625" style="52" customWidth="1"/>
    <col min="9" max="9" width="85.42578125" style="19" customWidth="1"/>
    <col min="10" max="16384" width="9.140625" style="2"/>
  </cols>
  <sheetData>
    <row r="1" spans="1:13" x14ac:dyDescent="0.2">
      <c r="A1" s="1" t="s">
        <v>5</v>
      </c>
      <c r="B1" s="42"/>
    </row>
    <row r="3" spans="1:13" x14ac:dyDescent="0.2">
      <c r="A3" s="3" t="s">
        <v>122</v>
      </c>
      <c r="B3" s="45">
        <v>321</v>
      </c>
      <c r="C3" s="28"/>
      <c r="D3" s="28"/>
      <c r="E3" s="28"/>
      <c r="F3" s="14"/>
      <c r="G3" s="14"/>
      <c r="H3" s="32"/>
      <c r="I3" s="13" t="s">
        <v>135</v>
      </c>
    </row>
    <row r="4" spans="1:13" x14ac:dyDescent="0.2">
      <c r="A4" s="4" t="s">
        <v>123</v>
      </c>
      <c r="B4" s="46">
        <v>104</v>
      </c>
      <c r="C4" s="28"/>
      <c r="D4" s="28"/>
      <c r="E4" s="28"/>
      <c r="F4" s="14"/>
      <c r="G4" s="14"/>
      <c r="H4" s="32"/>
      <c r="I4" s="26">
        <f>D336</f>
        <v>56</v>
      </c>
    </row>
    <row r="5" spans="1:13" x14ac:dyDescent="0.2">
      <c r="A5" s="4" t="s">
        <v>125</v>
      </c>
      <c r="B5" s="47">
        <f>B4/B3*100</f>
        <v>32.398753894080997</v>
      </c>
      <c r="I5" s="19" t="s">
        <v>136</v>
      </c>
    </row>
    <row r="6" spans="1:13" x14ac:dyDescent="0.2">
      <c r="A6" s="4" t="s">
        <v>124</v>
      </c>
      <c r="B6" s="46">
        <v>76</v>
      </c>
      <c r="C6" s="28"/>
      <c r="D6" s="28"/>
      <c r="E6" s="28"/>
      <c r="F6" s="14"/>
      <c r="G6" s="14"/>
      <c r="H6" s="32"/>
      <c r="I6" s="25">
        <f>E336</f>
        <v>90</v>
      </c>
    </row>
    <row r="7" spans="1:13" x14ac:dyDescent="0.2">
      <c r="A7" s="4" t="s">
        <v>126</v>
      </c>
      <c r="B7" s="47">
        <f>B6/B3*100</f>
        <v>23.676012461059191</v>
      </c>
      <c r="I7" s="19" t="s">
        <v>320</v>
      </c>
    </row>
    <row r="8" spans="1:13" x14ac:dyDescent="0.2">
      <c r="A8" s="5" t="s">
        <v>127</v>
      </c>
      <c r="B8" s="48">
        <f>B4/B6</f>
        <v>1.368421052631579</v>
      </c>
      <c r="C8" s="28"/>
      <c r="D8" s="28"/>
      <c r="E8" s="28"/>
      <c r="F8" s="14"/>
      <c r="G8" s="14"/>
      <c r="H8" s="32"/>
      <c r="I8" s="24">
        <f>(G336-F336)/F336*100</f>
        <v>3.6997085956240872</v>
      </c>
    </row>
    <row r="9" spans="1:13" x14ac:dyDescent="0.2">
      <c r="A9" s="9"/>
      <c r="B9" s="43"/>
      <c r="C9" s="30"/>
      <c r="D9" s="53" t="s">
        <v>4</v>
      </c>
      <c r="E9" s="53" t="s">
        <v>4</v>
      </c>
      <c r="F9" s="15"/>
      <c r="G9" s="15"/>
      <c r="H9" s="39"/>
      <c r="I9" s="20"/>
    </row>
    <row r="10" spans="1:13" x14ac:dyDescent="0.2">
      <c r="A10" s="10"/>
      <c r="B10" s="10"/>
      <c r="C10" s="23" t="s">
        <v>3</v>
      </c>
      <c r="D10" s="53" t="s">
        <v>129</v>
      </c>
      <c r="E10" s="53" t="s">
        <v>130</v>
      </c>
      <c r="F10" s="15" t="s">
        <v>131</v>
      </c>
      <c r="G10" s="15" t="s">
        <v>133</v>
      </c>
      <c r="H10" s="39" t="s">
        <v>622</v>
      </c>
      <c r="I10" s="21"/>
    </row>
    <row r="11" spans="1:13" x14ac:dyDescent="0.2">
      <c r="A11" s="10" t="s">
        <v>0</v>
      </c>
      <c r="B11" s="10" t="s">
        <v>1</v>
      </c>
      <c r="C11" s="23" t="s">
        <v>2</v>
      </c>
      <c r="D11" s="53" t="s">
        <v>128</v>
      </c>
      <c r="E11" s="53" t="s">
        <v>128</v>
      </c>
      <c r="F11" s="15" t="s">
        <v>132</v>
      </c>
      <c r="G11" s="15" t="s">
        <v>132</v>
      </c>
      <c r="H11" s="39" t="s">
        <v>623</v>
      </c>
      <c r="I11" s="21" t="s">
        <v>134</v>
      </c>
      <c r="J11" s="6"/>
      <c r="K11" s="6"/>
      <c r="L11" s="6"/>
      <c r="M11" s="6"/>
    </row>
    <row r="12" spans="1:13" x14ac:dyDescent="0.2">
      <c r="J12" s="6"/>
      <c r="K12" s="6"/>
      <c r="L12" s="6"/>
      <c r="M12" s="6"/>
    </row>
    <row r="13" spans="1:13" x14ac:dyDescent="0.2">
      <c r="A13" s="1" t="s">
        <v>1087</v>
      </c>
      <c r="J13" s="6"/>
      <c r="K13" s="6"/>
      <c r="L13" s="6"/>
      <c r="M13" s="6"/>
    </row>
    <row r="14" spans="1:13" s="49" customFormat="1" x14ac:dyDescent="0.2">
      <c r="C14" s="27"/>
      <c r="D14" s="27"/>
      <c r="E14" s="27"/>
      <c r="F14" s="51"/>
      <c r="G14" s="51"/>
      <c r="H14" s="27"/>
      <c r="I14" s="19"/>
      <c r="J14" s="50"/>
      <c r="K14" s="50"/>
      <c r="L14" s="50"/>
      <c r="M14" s="50"/>
    </row>
    <row r="15" spans="1:13" s="49" customFormat="1" ht="25.5" x14ac:dyDescent="0.2">
      <c r="A15" s="58" t="s">
        <v>631</v>
      </c>
      <c r="B15" s="55" t="s">
        <v>632</v>
      </c>
      <c r="C15" s="56" t="s">
        <v>706</v>
      </c>
      <c r="D15" s="56">
        <v>0</v>
      </c>
      <c r="E15" s="56">
        <v>0</v>
      </c>
      <c r="F15" s="57">
        <v>7.94</v>
      </c>
      <c r="G15" s="57">
        <v>7.94</v>
      </c>
      <c r="H15" s="56">
        <v>1</v>
      </c>
      <c r="I15" s="64" t="s">
        <v>742</v>
      </c>
      <c r="J15" s="50"/>
      <c r="K15" s="50"/>
      <c r="L15" s="50"/>
      <c r="M15" s="50"/>
    </row>
    <row r="16" spans="1:13" s="49" customFormat="1" ht="25.5" x14ac:dyDescent="0.2">
      <c r="A16" s="58" t="s">
        <v>897</v>
      </c>
      <c r="B16" s="55" t="s">
        <v>898</v>
      </c>
      <c r="C16" s="56" t="s">
        <v>714</v>
      </c>
      <c r="D16" s="56">
        <v>0</v>
      </c>
      <c r="E16" s="56">
        <v>0</v>
      </c>
      <c r="F16" s="57">
        <v>1.07</v>
      </c>
      <c r="G16" s="57">
        <v>1.04</v>
      </c>
      <c r="H16" s="63">
        <v>1</v>
      </c>
      <c r="I16" s="64" t="s">
        <v>901</v>
      </c>
      <c r="J16" s="50"/>
      <c r="K16" s="50"/>
      <c r="L16" s="50"/>
      <c r="M16" s="50"/>
    </row>
    <row r="17" spans="1:13" s="49" customFormat="1" ht="25.5" x14ac:dyDescent="0.2">
      <c r="A17" s="58" t="s">
        <v>388</v>
      </c>
      <c r="B17" s="55" t="s">
        <v>370</v>
      </c>
      <c r="C17" s="56" t="s">
        <v>714</v>
      </c>
      <c r="D17" s="66">
        <v>0</v>
      </c>
      <c r="E17" s="66">
        <v>0</v>
      </c>
      <c r="F17" s="57">
        <v>2.88</v>
      </c>
      <c r="G17" s="57">
        <v>2.9</v>
      </c>
      <c r="H17" s="63">
        <v>1</v>
      </c>
      <c r="I17" s="64" t="s">
        <v>798</v>
      </c>
      <c r="J17" s="50"/>
      <c r="K17" s="50"/>
      <c r="L17" s="50"/>
      <c r="M17" s="50"/>
    </row>
    <row r="18" spans="1:13" s="49" customFormat="1" ht="25.5" x14ac:dyDescent="0.2">
      <c r="A18" s="59" t="s">
        <v>389</v>
      </c>
      <c r="B18" s="60" t="s">
        <v>353</v>
      </c>
      <c r="C18" s="56" t="s">
        <v>714</v>
      </c>
      <c r="D18" s="66">
        <v>0</v>
      </c>
      <c r="E18" s="66">
        <v>0</v>
      </c>
      <c r="F18" s="57">
        <v>2.3199999999999998</v>
      </c>
      <c r="G18" s="57">
        <v>2.35</v>
      </c>
      <c r="H18" s="63">
        <v>1</v>
      </c>
      <c r="I18" s="64" t="s">
        <v>778</v>
      </c>
      <c r="J18" s="50"/>
      <c r="K18" s="50"/>
      <c r="L18" s="50"/>
      <c r="M18" s="50"/>
    </row>
    <row r="19" spans="1:13" s="49" customFormat="1" ht="38.25" x14ac:dyDescent="0.2">
      <c r="A19" s="61" t="s">
        <v>390</v>
      </c>
      <c r="B19" s="62" t="s">
        <v>137</v>
      </c>
      <c r="C19" s="56" t="s">
        <v>706</v>
      </c>
      <c r="D19" s="66">
        <v>1</v>
      </c>
      <c r="E19" s="66">
        <v>0</v>
      </c>
      <c r="F19" s="57">
        <v>0.82</v>
      </c>
      <c r="G19" s="57">
        <v>0.88</v>
      </c>
      <c r="H19" s="56">
        <v>3</v>
      </c>
      <c r="I19" s="72" t="s">
        <v>990</v>
      </c>
      <c r="J19" s="50"/>
      <c r="K19" s="50"/>
      <c r="L19" s="50"/>
      <c r="M19" s="50"/>
    </row>
    <row r="20" spans="1:13" s="49" customFormat="1" ht="38.25" x14ac:dyDescent="0.2">
      <c r="A20" s="61" t="s">
        <v>930</v>
      </c>
      <c r="B20" s="62" t="s">
        <v>387</v>
      </c>
      <c r="C20" s="56" t="s">
        <v>706</v>
      </c>
      <c r="D20" s="65">
        <v>0</v>
      </c>
      <c r="E20" s="65">
        <v>1</v>
      </c>
      <c r="F20" s="57" t="s">
        <v>707</v>
      </c>
      <c r="G20" s="57" t="s">
        <v>707</v>
      </c>
      <c r="H20" s="63">
        <v>3</v>
      </c>
      <c r="I20" s="64" t="s">
        <v>939</v>
      </c>
      <c r="J20" s="50"/>
      <c r="K20" s="50"/>
      <c r="L20" s="50"/>
      <c r="M20" s="50"/>
    </row>
    <row r="21" spans="1:13" s="49" customFormat="1" ht="38.25" x14ac:dyDescent="0.2">
      <c r="A21" s="59" t="s">
        <v>391</v>
      </c>
      <c r="B21" s="60" t="s">
        <v>138</v>
      </c>
      <c r="C21" s="56" t="s">
        <v>714</v>
      </c>
      <c r="D21" s="66">
        <v>0</v>
      </c>
      <c r="E21" s="66">
        <v>0</v>
      </c>
      <c r="F21" s="57">
        <v>2.95</v>
      </c>
      <c r="G21" s="57">
        <v>3.1</v>
      </c>
      <c r="H21" s="63">
        <v>3</v>
      </c>
      <c r="I21" s="64" t="s">
        <v>835</v>
      </c>
      <c r="J21" s="50"/>
      <c r="K21" s="50"/>
      <c r="L21" s="50"/>
      <c r="M21" s="50"/>
    </row>
    <row r="22" spans="1:13" s="49" customFormat="1" ht="38.25" x14ac:dyDescent="0.2">
      <c r="A22" s="58" t="s">
        <v>392</v>
      </c>
      <c r="B22" s="55" t="s">
        <v>329</v>
      </c>
      <c r="C22" s="56" t="s">
        <v>702</v>
      </c>
      <c r="D22" s="66">
        <v>0</v>
      </c>
      <c r="E22" s="66">
        <v>2</v>
      </c>
      <c r="F22" s="57">
        <v>8.14</v>
      </c>
      <c r="G22" s="57">
        <v>8.36</v>
      </c>
      <c r="H22" s="63">
        <v>6</v>
      </c>
      <c r="I22" s="64" t="s">
        <v>869</v>
      </c>
      <c r="J22" s="50"/>
      <c r="K22" s="50"/>
      <c r="L22" s="50"/>
      <c r="M22" s="50"/>
    </row>
    <row r="23" spans="1:13" s="49" customFormat="1" ht="38.25" x14ac:dyDescent="0.2">
      <c r="A23" s="58" t="s">
        <v>393</v>
      </c>
      <c r="B23" s="55" t="s">
        <v>373</v>
      </c>
      <c r="C23" s="56" t="s">
        <v>706</v>
      </c>
      <c r="D23" s="65">
        <v>0</v>
      </c>
      <c r="E23" s="65">
        <v>0</v>
      </c>
      <c r="F23" s="57">
        <v>3.13</v>
      </c>
      <c r="G23" s="57">
        <v>3.14</v>
      </c>
      <c r="H23" s="56">
        <v>2</v>
      </c>
      <c r="I23" s="64" t="s">
        <v>1015</v>
      </c>
      <c r="J23" s="50"/>
      <c r="K23" s="50"/>
      <c r="L23" s="50"/>
      <c r="M23" s="50"/>
    </row>
    <row r="24" spans="1:13" s="49" customFormat="1" ht="51" x14ac:dyDescent="0.2">
      <c r="A24" s="61" t="s">
        <v>394</v>
      </c>
      <c r="B24" s="62" t="s">
        <v>139</v>
      </c>
      <c r="C24" s="56" t="s">
        <v>702</v>
      </c>
      <c r="D24" s="56">
        <v>0</v>
      </c>
      <c r="E24" s="56">
        <v>0</v>
      </c>
      <c r="F24" s="57">
        <v>4.91</v>
      </c>
      <c r="G24" s="57">
        <v>5.04</v>
      </c>
      <c r="H24" s="56">
        <v>7</v>
      </c>
      <c r="I24" s="64" t="s">
        <v>1076</v>
      </c>
      <c r="J24" s="50"/>
      <c r="K24" s="50"/>
      <c r="L24" s="50"/>
      <c r="M24" s="50"/>
    </row>
    <row r="25" spans="1:13" s="49" customFormat="1" ht="25.5" x14ac:dyDescent="0.2">
      <c r="A25" s="58" t="s">
        <v>1081</v>
      </c>
      <c r="B25" s="55" t="s">
        <v>1082</v>
      </c>
      <c r="C25" s="56" t="s">
        <v>706</v>
      </c>
      <c r="D25" s="56">
        <v>0</v>
      </c>
      <c r="E25" s="56">
        <v>0</v>
      </c>
      <c r="F25" s="56">
        <v>1.1299999999999999</v>
      </c>
      <c r="G25" s="56">
        <v>0.93</v>
      </c>
      <c r="H25" s="56">
        <v>1</v>
      </c>
      <c r="I25" s="64" t="s">
        <v>1085</v>
      </c>
      <c r="J25" s="50"/>
      <c r="K25" s="50"/>
      <c r="L25" s="50"/>
      <c r="M25" s="50"/>
    </row>
    <row r="26" spans="1:13" s="49" customFormat="1" ht="51" x14ac:dyDescent="0.2">
      <c r="A26" s="59" t="s">
        <v>395</v>
      </c>
      <c r="B26" s="60" t="s">
        <v>140</v>
      </c>
      <c r="C26" s="56" t="s">
        <v>702</v>
      </c>
      <c r="D26" s="66">
        <v>0</v>
      </c>
      <c r="E26" s="66">
        <v>0</v>
      </c>
      <c r="F26" s="57">
        <v>19.62</v>
      </c>
      <c r="G26" s="57">
        <v>19.8</v>
      </c>
      <c r="H26" s="56">
        <v>7</v>
      </c>
      <c r="I26" s="64" t="s">
        <v>736</v>
      </c>
      <c r="J26" s="50"/>
      <c r="K26" s="50"/>
      <c r="L26" s="50"/>
      <c r="M26" s="50"/>
    </row>
    <row r="27" spans="1:13" s="49" customFormat="1" ht="38.25" x14ac:dyDescent="0.2">
      <c r="A27" s="61" t="s">
        <v>396</v>
      </c>
      <c r="B27" s="62" t="s">
        <v>141</v>
      </c>
      <c r="C27" s="56" t="s">
        <v>706</v>
      </c>
      <c r="D27" s="56">
        <v>0</v>
      </c>
      <c r="E27" s="56">
        <v>0</v>
      </c>
      <c r="F27" s="57">
        <v>2.68</v>
      </c>
      <c r="G27" s="57">
        <v>2.7</v>
      </c>
      <c r="H27" s="56">
        <v>3</v>
      </c>
      <c r="I27" s="64" t="s">
        <v>870</v>
      </c>
      <c r="J27" s="50"/>
      <c r="K27" s="50"/>
      <c r="L27" s="50"/>
      <c r="M27" s="50"/>
    </row>
    <row r="28" spans="1:13" s="49" customFormat="1" ht="38.25" x14ac:dyDescent="0.2">
      <c r="A28" s="61" t="s">
        <v>397</v>
      </c>
      <c r="B28" s="62" t="s">
        <v>142</v>
      </c>
      <c r="C28" s="56" t="s">
        <v>702</v>
      </c>
      <c r="D28" s="66">
        <v>0</v>
      </c>
      <c r="E28" s="66">
        <v>0</v>
      </c>
      <c r="F28" s="57" t="s">
        <v>707</v>
      </c>
      <c r="G28" s="57" t="s">
        <v>707</v>
      </c>
      <c r="H28" s="63">
        <v>4</v>
      </c>
      <c r="I28" s="64" t="s">
        <v>997</v>
      </c>
      <c r="J28" s="50"/>
      <c r="K28" s="50"/>
      <c r="L28" s="50"/>
      <c r="M28" s="50"/>
    </row>
    <row r="29" spans="1:13" s="49" customFormat="1" ht="38.25" x14ac:dyDescent="0.2">
      <c r="A29" s="61" t="s">
        <v>398</v>
      </c>
      <c r="B29" s="62" t="s">
        <v>143</v>
      </c>
      <c r="C29" s="56" t="s">
        <v>714</v>
      </c>
      <c r="D29" s="65">
        <v>0</v>
      </c>
      <c r="E29" s="65">
        <v>0</v>
      </c>
      <c r="F29" s="57">
        <v>3.6</v>
      </c>
      <c r="G29" s="57">
        <v>3.86</v>
      </c>
      <c r="H29" s="56">
        <v>2</v>
      </c>
      <c r="I29" s="64" t="s">
        <v>718</v>
      </c>
      <c r="J29" s="50"/>
      <c r="K29" s="50"/>
      <c r="L29" s="50"/>
      <c r="M29" s="50"/>
    </row>
    <row r="30" spans="1:13" s="49" customFormat="1" ht="25.5" x14ac:dyDescent="0.2">
      <c r="A30" s="61" t="s">
        <v>399</v>
      </c>
      <c r="B30" s="62" t="s">
        <v>144</v>
      </c>
      <c r="C30" s="56" t="s">
        <v>714</v>
      </c>
      <c r="D30" s="65">
        <v>0</v>
      </c>
      <c r="E30" s="65">
        <v>0</v>
      </c>
      <c r="F30" s="57">
        <v>0.8</v>
      </c>
      <c r="G30" s="57">
        <v>0.95</v>
      </c>
      <c r="H30" s="56">
        <v>1</v>
      </c>
      <c r="I30" s="64" t="s">
        <v>743</v>
      </c>
      <c r="J30" s="50"/>
      <c r="K30" s="50"/>
      <c r="L30" s="50"/>
      <c r="M30" s="50"/>
    </row>
    <row r="31" spans="1:13" s="49" customFormat="1" ht="38.25" x14ac:dyDescent="0.2">
      <c r="A31" s="58" t="s">
        <v>400</v>
      </c>
      <c r="B31" s="55" t="s">
        <v>374</v>
      </c>
      <c r="C31" s="56" t="s">
        <v>706</v>
      </c>
      <c r="D31" s="66">
        <v>0</v>
      </c>
      <c r="E31" s="66">
        <v>0</v>
      </c>
      <c r="F31" s="57">
        <v>6.95</v>
      </c>
      <c r="G31" s="57">
        <v>8.93</v>
      </c>
      <c r="H31" s="56">
        <v>2</v>
      </c>
      <c r="I31" s="64" t="s">
        <v>931</v>
      </c>
      <c r="J31" s="50"/>
      <c r="K31" s="50"/>
      <c r="L31" s="50"/>
      <c r="M31" s="50"/>
    </row>
    <row r="32" spans="1:13" s="49" customFormat="1" ht="38.25" x14ac:dyDescent="0.2">
      <c r="A32" s="61" t="s">
        <v>932</v>
      </c>
      <c r="B32" s="62" t="s">
        <v>145</v>
      </c>
      <c r="C32" s="56" t="s">
        <v>702</v>
      </c>
      <c r="D32" s="66">
        <v>0</v>
      </c>
      <c r="E32" s="66">
        <v>0</v>
      </c>
      <c r="F32" s="57">
        <v>1.38</v>
      </c>
      <c r="G32" s="57">
        <v>1.37</v>
      </c>
      <c r="H32" s="56">
        <v>7</v>
      </c>
      <c r="I32" s="64" t="s">
        <v>933</v>
      </c>
      <c r="J32" s="50"/>
      <c r="K32" s="50"/>
      <c r="L32" s="50"/>
      <c r="M32" s="50"/>
    </row>
    <row r="33" spans="1:13" s="49" customFormat="1" ht="25.5" x14ac:dyDescent="0.2">
      <c r="A33" s="58" t="s">
        <v>649</v>
      </c>
      <c r="B33" s="55" t="s">
        <v>371</v>
      </c>
      <c r="C33" s="56" t="s">
        <v>714</v>
      </c>
      <c r="D33" s="66">
        <v>0</v>
      </c>
      <c r="E33" s="66">
        <v>0</v>
      </c>
      <c r="F33" s="57">
        <v>2</v>
      </c>
      <c r="G33" s="57">
        <v>2.5</v>
      </c>
      <c r="H33" s="56">
        <v>1</v>
      </c>
      <c r="I33" s="64" t="s">
        <v>822</v>
      </c>
      <c r="J33" s="50"/>
      <c r="K33" s="50"/>
      <c r="L33" s="50"/>
      <c r="M33" s="50"/>
    </row>
    <row r="34" spans="1:13" s="49" customFormat="1" ht="51" x14ac:dyDescent="0.2">
      <c r="A34" s="61" t="s">
        <v>401</v>
      </c>
      <c r="B34" s="62" t="s">
        <v>146</v>
      </c>
      <c r="C34" s="56" t="s">
        <v>706</v>
      </c>
      <c r="D34" s="66">
        <v>1</v>
      </c>
      <c r="E34" s="66">
        <v>0</v>
      </c>
      <c r="F34" s="57">
        <v>15.05</v>
      </c>
      <c r="G34" s="57">
        <v>16.02</v>
      </c>
      <c r="H34" s="56">
        <v>8</v>
      </c>
      <c r="I34" s="64" t="s">
        <v>959</v>
      </c>
      <c r="J34" s="50"/>
      <c r="K34" s="50"/>
      <c r="L34" s="50"/>
      <c r="M34" s="50"/>
    </row>
    <row r="35" spans="1:13" s="49" customFormat="1" ht="51" x14ac:dyDescent="0.2">
      <c r="A35" s="61" t="s">
        <v>147</v>
      </c>
      <c r="B35" s="62" t="s">
        <v>147</v>
      </c>
      <c r="C35" s="56" t="s">
        <v>702</v>
      </c>
      <c r="D35" s="66">
        <v>0</v>
      </c>
      <c r="E35" s="66">
        <v>0</v>
      </c>
      <c r="F35" s="57">
        <v>6.07</v>
      </c>
      <c r="G35" s="57">
        <v>5.96</v>
      </c>
      <c r="H35" s="56">
        <v>8</v>
      </c>
      <c r="I35" s="64" t="s">
        <v>816</v>
      </c>
      <c r="J35" s="50"/>
      <c r="K35" s="50"/>
      <c r="L35" s="50"/>
      <c r="M35" s="50"/>
    </row>
    <row r="36" spans="1:13" s="49" customFormat="1" ht="51" x14ac:dyDescent="0.2">
      <c r="A36" s="61" t="s">
        <v>402</v>
      </c>
      <c r="B36" s="62" t="s">
        <v>148</v>
      </c>
      <c r="C36" s="56" t="s">
        <v>757</v>
      </c>
      <c r="D36" s="56">
        <v>0</v>
      </c>
      <c r="E36" s="56">
        <v>1</v>
      </c>
      <c r="F36" s="57">
        <v>18.64</v>
      </c>
      <c r="G36" s="57">
        <v>21.66</v>
      </c>
      <c r="H36" s="63">
        <v>8</v>
      </c>
      <c r="I36" s="64" t="s">
        <v>764</v>
      </c>
      <c r="J36" s="50"/>
      <c r="K36" s="50"/>
      <c r="L36" s="50"/>
      <c r="M36" s="50"/>
    </row>
    <row r="37" spans="1:13" s="49" customFormat="1" ht="38.25" x14ac:dyDescent="0.2">
      <c r="A37" s="59" t="s">
        <v>403</v>
      </c>
      <c r="B37" s="60" t="s">
        <v>149</v>
      </c>
      <c r="C37" s="56" t="s">
        <v>714</v>
      </c>
      <c r="D37" s="56">
        <v>0</v>
      </c>
      <c r="E37" s="56">
        <v>0</v>
      </c>
      <c r="F37" s="57">
        <v>11.86</v>
      </c>
      <c r="G37" s="57">
        <v>12.11</v>
      </c>
      <c r="H37" s="56">
        <v>4</v>
      </c>
      <c r="I37" s="64" t="s">
        <v>902</v>
      </c>
      <c r="J37" s="50"/>
      <c r="K37" s="50"/>
      <c r="L37" s="50"/>
      <c r="M37" s="50"/>
    </row>
    <row r="38" spans="1:13" s="49" customFormat="1" ht="38.25" x14ac:dyDescent="0.2">
      <c r="A38" s="61" t="s">
        <v>404</v>
      </c>
      <c r="B38" s="62" t="s">
        <v>150</v>
      </c>
      <c r="C38" s="56" t="s">
        <v>714</v>
      </c>
      <c r="D38" s="66">
        <v>1</v>
      </c>
      <c r="E38" s="66">
        <v>0</v>
      </c>
      <c r="F38" s="57">
        <v>9.4700000000000006</v>
      </c>
      <c r="G38" s="57">
        <v>9.6</v>
      </c>
      <c r="H38" s="56">
        <v>8</v>
      </c>
      <c r="I38" s="64" t="s">
        <v>934</v>
      </c>
      <c r="J38" s="50"/>
      <c r="K38" s="50"/>
      <c r="L38" s="50"/>
      <c r="M38" s="50"/>
    </row>
    <row r="39" spans="1:13" s="49" customFormat="1" ht="25.5" x14ac:dyDescent="0.2">
      <c r="A39" s="61" t="s">
        <v>405</v>
      </c>
      <c r="B39" s="62" t="s">
        <v>151</v>
      </c>
      <c r="C39" s="56" t="s">
        <v>714</v>
      </c>
      <c r="D39" s="56">
        <v>0</v>
      </c>
      <c r="E39" s="56">
        <v>0</v>
      </c>
      <c r="F39" s="57">
        <v>4.87</v>
      </c>
      <c r="G39" s="57">
        <v>4.78</v>
      </c>
      <c r="H39" s="56">
        <v>5</v>
      </c>
      <c r="I39" s="64" t="s">
        <v>998</v>
      </c>
      <c r="J39" s="50"/>
      <c r="K39" s="50"/>
      <c r="L39" s="50"/>
      <c r="M39" s="50"/>
    </row>
    <row r="40" spans="1:13" s="49" customFormat="1" ht="38.25" x14ac:dyDescent="0.2">
      <c r="A40" s="58" t="s">
        <v>406</v>
      </c>
      <c r="B40" s="55" t="s">
        <v>357</v>
      </c>
      <c r="C40" s="56" t="s">
        <v>702</v>
      </c>
      <c r="D40" s="66">
        <v>1</v>
      </c>
      <c r="E40" s="66">
        <v>0</v>
      </c>
      <c r="F40" s="57">
        <v>7.23</v>
      </c>
      <c r="G40" s="57">
        <v>6.17</v>
      </c>
      <c r="H40" s="63">
        <v>5</v>
      </c>
      <c r="I40" s="64" t="s">
        <v>845</v>
      </c>
      <c r="J40" s="50"/>
      <c r="K40" s="50"/>
      <c r="L40" s="50"/>
      <c r="M40" s="50"/>
    </row>
    <row r="41" spans="1:13" s="49" customFormat="1" ht="38.25" x14ac:dyDescent="0.2">
      <c r="A41" s="61" t="s">
        <v>407</v>
      </c>
      <c r="B41" s="62" t="s">
        <v>362</v>
      </c>
      <c r="C41" s="56" t="s">
        <v>702</v>
      </c>
      <c r="D41" s="56">
        <v>0</v>
      </c>
      <c r="E41" s="56">
        <v>2</v>
      </c>
      <c r="F41" s="57">
        <v>14.78</v>
      </c>
      <c r="G41" s="57">
        <v>16.38</v>
      </c>
      <c r="H41" s="56">
        <v>4</v>
      </c>
      <c r="I41" s="64" t="s">
        <v>794</v>
      </c>
      <c r="J41" s="50"/>
      <c r="K41" s="50"/>
      <c r="L41" s="50"/>
      <c r="M41" s="50"/>
    </row>
    <row r="42" spans="1:13" s="49" customFormat="1" ht="38.25" x14ac:dyDescent="0.2">
      <c r="A42" s="61" t="s">
        <v>408</v>
      </c>
      <c r="B42" s="62" t="s">
        <v>152</v>
      </c>
      <c r="C42" s="56" t="s">
        <v>706</v>
      </c>
      <c r="D42" s="56">
        <v>0</v>
      </c>
      <c r="E42" s="56">
        <v>1</v>
      </c>
      <c r="F42" s="57">
        <v>2.25</v>
      </c>
      <c r="G42" s="57">
        <v>2.98</v>
      </c>
      <c r="H42" s="56">
        <v>7</v>
      </c>
      <c r="I42" s="64" t="s">
        <v>903</v>
      </c>
      <c r="J42" s="50"/>
      <c r="K42" s="50"/>
      <c r="L42" s="50"/>
      <c r="M42" s="50"/>
    </row>
    <row r="43" spans="1:13" s="49" customFormat="1" ht="38.25" x14ac:dyDescent="0.2">
      <c r="A43" s="58" t="s">
        <v>654</v>
      </c>
      <c r="B43" s="55" t="s">
        <v>655</v>
      </c>
      <c r="C43" s="56" t="s">
        <v>714</v>
      </c>
      <c r="D43" s="66">
        <v>0</v>
      </c>
      <c r="E43" s="66">
        <v>0</v>
      </c>
      <c r="F43" s="57">
        <v>2</v>
      </c>
      <c r="G43" s="57">
        <v>2</v>
      </c>
      <c r="H43" s="63">
        <v>1</v>
      </c>
      <c r="I43" s="64" t="s">
        <v>977</v>
      </c>
      <c r="J43" s="50"/>
      <c r="K43" s="50"/>
      <c r="L43" s="50"/>
      <c r="M43" s="50"/>
    </row>
    <row r="44" spans="1:13" s="49" customFormat="1" ht="38.25" x14ac:dyDescent="0.2">
      <c r="A44" s="61" t="s">
        <v>409</v>
      </c>
      <c r="B44" s="62" t="s">
        <v>153</v>
      </c>
      <c r="C44" s="56" t="s">
        <v>714</v>
      </c>
      <c r="D44" s="66">
        <v>2</v>
      </c>
      <c r="E44" s="66">
        <v>0</v>
      </c>
      <c r="F44" s="57">
        <v>1.58</v>
      </c>
      <c r="G44" s="57">
        <v>1.57</v>
      </c>
      <c r="H44" s="56">
        <v>3</v>
      </c>
      <c r="I44" s="64" t="s">
        <v>960</v>
      </c>
      <c r="J44" s="50"/>
      <c r="K44" s="50"/>
      <c r="L44" s="50"/>
      <c r="M44" s="50"/>
    </row>
    <row r="45" spans="1:13" s="49" customFormat="1" ht="25.5" x14ac:dyDescent="0.2">
      <c r="A45" s="59" t="s">
        <v>410</v>
      </c>
      <c r="B45" s="60" t="s">
        <v>350</v>
      </c>
      <c r="C45" s="56" t="s">
        <v>714</v>
      </c>
      <c r="D45" s="56">
        <v>0</v>
      </c>
      <c r="E45" s="56">
        <v>0</v>
      </c>
      <c r="F45" s="57">
        <v>1.49</v>
      </c>
      <c r="G45" s="57">
        <v>1.54</v>
      </c>
      <c r="H45" s="56">
        <v>1</v>
      </c>
      <c r="I45" s="64" t="s">
        <v>887</v>
      </c>
      <c r="J45" s="50"/>
      <c r="K45" s="50"/>
      <c r="L45" s="50"/>
      <c r="M45" s="50"/>
    </row>
    <row r="46" spans="1:13" s="49" customFormat="1" ht="25.5" x14ac:dyDescent="0.2">
      <c r="A46" s="61" t="s">
        <v>411</v>
      </c>
      <c r="B46" s="62" t="s">
        <v>154</v>
      </c>
      <c r="C46" s="56" t="s">
        <v>702</v>
      </c>
      <c r="D46" s="56">
        <v>0</v>
      </c>
      <c r="E46" s="56">
        <v>0</v>
      </c>
      <c r="F46" s="57">
        <v>6.37</v>
      </c>
      <c r="G46" s="57">
        <v>7.26</v>
      </c>
      <c r="H46" s="56">
        <v>1</v>
      </c>
      <c r="I46" s="64" t="s">
        <v>904</v>
      </c>
      <c r="J46" s="50"/>
      <c r="K46" s="50"/>
      <c r="L46" s="50"/>
      <c r="M46" s="50"/>
    </row>
    <row r="47" spans="1:13" s="49" customFormat="1" ht="51" x14ac:dyDescent="0.2">
      <c r="A47" s="61" t="s">
        <v>412</v>
      </c>
      <c r="B47" s="62" t="s">
        <v>155</v>
      </c>
      <c r="C47" s="56" t="s">
        <v>714</v>
      </c>
      <c r="D47" s="56">
        <v>0</v>
      </c>
      <c r="E47" s="56">
        <v>1</v>
      </c>
      <c r="F47" s="57">
        <v>42.88</v>
      </c>
      <c r="G47" s="57">
        <v>45.62</v>
      </c>
      <c r="H47" s="56">
        <v>8</v>
      </c>
      <c r="I47" s="64" t="s">
        <v>864</v>
      </c>
      <c r="J47" s="50"/>
      <c r="K47" s="50"/>
      <c r="L47" s="50"/>
      <c r="M47" s="50"/>
    </row>
    <row r="48" spans="1:13" s="49" customFormat="1" ht="38.25" x14ac:dyDescent="0.2">
      <c r="A48" s="61" t="s">
        <v>667</v>
      </c>
      <c r="B48" s="62" t="s">
        <v>159</v>
      </c>
      <c r="C48" s="56" t="s">
        <v>714</v>
      </c>
      <c r="D48" s="66">
        <v>1</v>
      </c>
      <c r="E48" s="66">
        <v>0</v>
      </c>
      <c r="F48" s="57">
        <v>9.4700000000000006</v>
      </c>
      <c r="G48" s="57">
        <v>10.3</v>
      </c>
      <c r="H48" s="56">
        <v>3</v>
      </c>
      <c r="I48" s="64" t="s">
        <v>961</v>
      </c>
      <c r="J48" s="50"/>
      <c r="K48" s="50"/>
      <c r="L48" s="50"/>
      <c r="M48" s="50"/>
    </row>
    <row r="49" spans="1:13" s="49" customFormat="1" ht="51" x14ac:dyDescent="0.2">
      <c r="A49" s="61" t="s">
        <v>413</v>
      </c>
      <c r="B49" s="62" t="s">
        <v>156</v>
      </c>
      <c r="C49" s="56" t="s">
        <v>702</v>
      </c>
      <c r="D49" s="56">
        <v>1</v>
      </c>
      <c r="E49" s="56">
        <v>1</v>
      </c>
      <c r="F49" s="57">
        <v>4.5599999999999996</v>
      </c>
      <c r="G49" s="57">
        <v>4.57</v>
      </c>
      <c r="H49" s="63">
        <v>8</v>
      </c>
      <c r="I49" s="64" t="s">
        <v>758</v>
      </c>
      <c r="J49" s="50"/>
      <c r="K49" s="50"/>
      <c r="L49" s="50"/>
      <c r="M49" s="50"/>
    </row>
    <row r="50" spans="1:13" s="49" customFormat="1" ht="38.25" x14ac:dyDescent="0.2">
      <c r="A50" s="61" t="s">
        <v>414</v>
      </c>
      <c r="B50" s="62" t="s">
        <v>157</v>
      </c>
      <c r="C50" s="56" t="s">
        <v>706</v>
      </c>
      <c r="D50" s="66">
        <v>0</v>
      </c>
      <c r="E50" s="66">
        <v>0</v>
      </c>
      <c r="F50" s="57">
        <v>0.33</v>
      </c>
      <c r="G50" s="57">
        <v>1.1499999999999999</v>
      </c>
      <c r="H50" s="56">
        <v>1</v>
      </c>
      <c r="I50" s="64" t="s">
        <v>927</v>
      </c>
      <c r="J50" s="50"/>
      <c r="K50" s="50"/>
      <c r="L50" s="50"/>
      <c r="M50" s="50"/>
    </row>
    <row r="51" spans="1:13" s="49" customFormat="1" ht="38.25" x14ac:dyDescent="0.2">
      <c r="A51" s="61" t="s">
        <v>415</v>
      </c>
      <c r="B51" s="62" t="s">
        <v>158</v>
      </c>
      <c r="C51" s="56" t="s">
        <v>714</v>
      </c>
      <c r="D51" s="66">
        <v>0</v>
      </c>
      <c r="E51" s="66">
        <v>0</v>
      </c>
      <c r="F51" s="57">
        <v>1.41</v>
      </c>
      <c r="G51" s="57">
        <v>1.55</v>
      </c>
      <c r="H51" s="56">
        <v>2</v>
      </c>
      <c r="I51" s="64" t="s">
        <v>1023</v>
      </c>
      <c r="J51" s="50"/>
      <c r="K51" s="50"/>
      <c r="L51" s="50"/>
      <c r="M51" s="50"/>
    </row>
    <row r="52" spans="1:13" s="49" customFormat="1" ht="38.25" x14ac:dyDescent="0.2">
      <c r="A52" s="58" t="s">
        <v>416</v>
      </c>
      <c r="B52" s="55" t="s">
        <v>380</v>
      </c>
      <c r="C52" s="56" t="s">
        <v>706</v>
      </c>
      <c r="D52" s="56">
        <v>0</v>
      </c>
      <c r="E52" s="56">
        <v>0</v>
      </c>
      <c r="F52" s="57">
        <v>1.4</v>
      </c>
      <c r="G52" s="57">
        <v>1.5</v>
      </c>
      <c r="H52" s="56">
        <v>1</v>
      </c>
      <c r="I52" s="64" t="s">
        <v>999</v>
      </c>
      <c r="J52" s="50"/>
      <c r="K52" s="50"/>
      <c r="L52" s="50"/>
      <c r="M52" s="50"/>
    </row>
    <row r="53" spans="1:13" s="49" customFormat="1" ht="38.25" x14ac:dyDescent="0.2">
      <c r="A53" s="58" t="s">
        <v>417</v>
      </c>
      <c r="B53" s="55" t="s">
        <v>384</v>
      </c>
      <c r="C53" s="56" t="s">
        <v>702</v>
      </c>
      <c r="D53" s="56">
        <v>0</v>
      </c>
      <c r="E53" s="56">
        <v>0</v>
      </c>
      <c r="F53" s="57">
        <v>5.54</v>
      </c>
      <c r="G53" s="57">
        <v>5.25</v>
      </c>
      <c r="H53" s="63">
        <v>1</v>
      </c>
      <c r="I53" s="64" t="s">
        <v>1067</v>
      </c>
      <c r="J53" s="50"/>
      <c r="K53" s="50"/>
      <c r="L53" s="50"/>
      <c r="M53" s="50"/>
    </row>
    <row r="54" spans="1:13" s="49" customFormat="1" ht="38.25" x14ac:dyDescent="0.2">
      <c r="A54" s="61" t="s">
        <v>418</v>
      </c>
      <c r="B54" s="62" t="s">
        <v>363</v>
      </c>
      <c r="C54" s="66" t="s">
        <v>706</v>
      </c>
      <c r="D54" s="66">
        <v>0</v>
      </c>
      <c r="E54" s="66">
        <v>0</v>
      </c>
      <c r="F54" s="57">
        <v>4.41</v>
      </c>
      <c r="G54" s="57">
        <v>5.04</v>
      </c>
      <c r="H54" s="56">
        <v>7</v>
      </c>
      <c r="I54" s="64" t="s">
        <v>823</v>
      </c>
      <c r="J54" s="50"/>
      <c r="K54" s="50"/>
      <c r="L54" s="50"/>
      <c r="M54" s="50"/>
    </row>
    <row r="55" spans="1:13" s="49" customFormat="1" ht="25.5" x14ac:dyDescent="0.2">
      <c r="A55" s="58" t="s">
        <v>668</v>
      </c>
      <c r="B55" s="55" t="s">
        <v>669</v>
      </c>
      <c r="C55" s="56" t="s">
        <v>714</v>
      </c>
      <c r="D55" s="56">
        <v>0</v>
      </c>
      <c r="E55" s="56">
        <v>0</v>
      </c>
      <c r="F55" s="57">
        <v>2.44</v>
      </c>
      <c r="G55" s="57">
        <v>2.44</v>
      </c>
      <c r="H55" s="56">
        <v>3</v>
      </c>
      <c r="I55" s="64" t="s">
        <v>802</v>
      </c>
      <c r="J55" s="50"/>
      <c r="K55" s="50"/>
      <c r="L55" s="50"/>
      <c r="M55" s="50"/>
    </row>
    <row r="56" spans="1:13" s="49" customFormat="1" ht="38.25" x14ac:dyDescent="0.2">
      <c r="A56" s="58" t="s">
        <v>419</v>
      </c>
      <c r="B56" s="55" t="s">
        <v>160</v>
      </c>
      <c r="C56" s="56" t="s">
        <v>706</v>
      </c>
      <c r="D56" s="66">
        <v>0</v>
      </c>
      <c r="E56" s="66">
        <v>0</v>
      </c>
      <c r="F56" s="57">
        <v>3.72</v>
      </c>
      <c r="G56" s="57">
        <v>3.97</v>
      </c>
      <c r="H56" s="56">
        <v>4</v>
      </c>
      <c r="I56" s="64" t="s">
        <v>790</v>
      </c>
      <c r="J56" s="50"/>
      <c r="K56" s="50"/>
      <c r="L56" s="50"/>
      <c r="M56" s="50"/>
    </row>
    <row r="57" spans="1:13" s="49" customFormat="1" ht="38.25" x14ac:dyDescent="0.2">
      <c r="A57" s="58" t="s">
        <v>1083</v>
      </c>
      <c r="B57" s="55" t="s">
        <v>1084</v>
      </c>
      <c r="C57" s="56" t="s">
        <v>702</v>
      </c>
      <c r="D57" s="56">
        <v>0</v>
      </c>
      <c r="E57" s="56">
        <v>0</v>
      </c>
      <c r="F57" s="57">
        <v>0.56999999999999995</v>
      </c>
      <c r="G57" s="57">
        <v>0.53</v>
      </c>
      <c r="H57" s="63">
        <v>1</v>
      </c>
      <c r="I57" s="64" t="s">
        <v>1086</v>
      </c>
      <c r="J57" s="50"/>
      <c r="K57" s="50"/>
      <c r="L57" s="50"/>
      <c r="M57" s="50"/>
    </row>
    <row r="58" spans="1:13" s="49" customFormat="1" ht="38.25" x14ac:dyDescent="0.2">
      <c r="A58" s="61" t="s">
        <v>161</v>
      </c>
      <c r="B58" s="62" t="s">
        <v>161</v>
      </c>
      <c r="C58" s="56" t="s">
        <v>702</v>
      </c>
      <c r="D58" s="66">
        <v>1</v>
      </c>
      <c r="E58" s="66">
        <v>2</v>
      </c>
      <c r="F58" s="57">
        <v>0.96</v>
      </c>
      <c r="G58" s="57">
        <v>0.83</v>
      </c>
      <c r="H58" s="56">
        <v>7</v>
      </c>
      <c r="I58" s="64" t="s">
        <v>991</v>
      </c>
      <c r="J58" s="50"/>
      <c r="K58" s="50"/>
      <c r="L58" s="50"/>
      <c r="M58" s="50"/>
    </row>
    <row r="59" spans="1:13" s="49" customFormat="1" ht="51" x14ac:dyDescent="0.2">
      <c r="A59" s="58" t="s">
        <v>635</v>
      </c>
      <c r="B59" s="55" t="s">
        <v>636</v>
      </c>
      <c r="C59" s="56" t="s">
        <v>706</v>
      </c>
      <c r="D59" s="56">
        <v>0</v>
      </c>
      <c r="E59" s="56">
        <v>0</v>
      </c>
      <c r="F59" s="57">
        <v>2.78</v>
      </c>
      <c r="G59" s="57">
        <v>3.21</v>
      </c>
      <c r="H59" s="56">
        <v>3</v>
      </c>
      <c r="I59" s="64" t="s">
        <v>751</v>
      </c>
      <c r="J59" s="50"/>
      <c r="K59" s="50"/>
      <c r="L59" s="50"/>
      <c r="M59" s="50"/>
    </row>
    <row r="60" spans="1:13" s="49" customFormat="1" ht="38.25" x14ac:dyDescent="0.2">
      <c r="A60" s="61" t="s">
        <v>795</v>
      </c>
      <c r="B60" s="62" t="s">
        <v>172</v>
      </c>
      <c r="C60" s="56" t="s">
        <v>706</v>
      </c>
      <c r="D60" s="56">
        <v>0</v>
      </c>
      <c r="E60" s="56">
        <v>1</v>
      </c>
      <c r="F60" s="57">
        <v>5.16</v>
      </c>
      <c r="G60" s="57">
        <v>6.2</v>
      </c>
      <c r="H60" s="56">
        <v>4</v>
      </c>
      <c r="I60" s="64" t="s">
        <v>803</v>
      </c>
      <c r="J60" s="50"/>
      <c r="K60" s="50"/>
      <c r="L60" s="50"/>
      <c r="M60" s="50"/>
    </row>
    <row r="61" spans="1:13" s="49" customFormat="1" ht="38.25" x14ac:dyDescent="0.2">
      <c r="A61" s="61" t="s">
        <v>420</v>
      </c>
      <c r="B61" s="62" t="s">
        <v>162</v>
      </c>
      <c r="C61" s="56" t="s">
        <v>714</v>
      </c>
      <c r="D61" s="67">
        <v>0</v>
      </c>
      <c r="E61" s="67">
        <v>0</v>
      </c>
      <c r="F61" s="57">
        <v>0.64</v>
      </c>
      <c r="G61" s="57">
        <v>0.63</v>
      </c>
      <c r="H61" s="63">
        <v>7</v>
      </c>
      <c r="I61" s="64" t="s">
        <v>1024</v>
      </c>
      <c r="J61" s="50"/>
      <c r="K61" s="50"/>
      <c r="L61" s="50"/>
      <c r="M61" s="50"/>
    </row>
    <row r="62" spans="1:13" s="49" customFormat="1" ht="38.25" x14ac:dyDescent="0.2">
      <c r="A62" s="58" t="s">
        <v>796</v>
      </c>
      <c r="B62" s="55" t="s">
        <v>797</v>
      </c>
      <c r="C62" s="56" t="s">
        <v>714</v>
      </c>
      <c r="D62" s="56">
        <v>0</v>
      </c>
      <c r="E62" s="56">
        <v>0</v>
      </c>
      <c r="F62" s="57">
        <v>1.6</v>
      </c>
      <c r="G62" s="57">
        <v>1.78</v>
      </c>
      <c r="H62" s="56">
        <v>1</v>
      </c>
      <c r="I62" s="64" t="s">
        <v>799</v>
      </c>
      <c r="J62" s="50"/>
      <c r="K62" s="50"/>
      <c r="L62" s="50"/>
      <c r="M62" s="50"/>
    </row>
    <row r="63" spans="1:13" s="49" customFormat="1" ht="38.25" x14ac:dyDescent="0.2">
      <c r="A63" s="58" t="s">
        <v>1040</v>
      </c>
      <c r="B63" s="55" t="s">
        <v>1041</v>
      </c>
      <c r="C63" s="56" t="s">
        <v>706</v>
      </c>
      <c r="D63" s="56">
        <v>0</v>
      </c>
      <c r="E63" s="56">
        <v>0</v>
      </c>
      <c r="F63" s="57">
        <v>0.37</v>
      </c>
      <c r="G63" s="57">
        <v>0.41</v>
      </c>
      <c r="H63" s="56">
        <v>3</v>
      </c>
      <c r="I63" s="64" t="s">
        <v>1042</v>
      </c>
      <c r="J63" s="50"/>
      <c r="K63" s="50"/>
      <c r="L63" s="50"/>
      <c r="M63" s="50"/>
    </row>
    <row r="64" spans="1:13" s="49" customFormat="1" ht="38.25" x14ac:dyDescent="0.2">
      <c r="A64" s="54" t="s">
        <v>421</v>
      </c>
      <c r="B64" s="55" t="s">
        <v>325</v>
      </c>
      <c r="C64" s="56" t="s">
        <v>714</v>
      </c>
      <c r="D64" s="56">
        <v>0</v>
      </c>
      <c r="E64" s="56">
        <v>0</v>
      </c>
      <c r="F64" s="57">
        <v>5.5</v>
      </c>
      <c r="G64" s="57">
        <v>6.35</v>
      </c>
      <c r="H64" s="56">
        <v>2</v>
      </c>
      <c r="I64" s="64" t="s">
        <v>905</v>
      </c>
      <c r="J64" s="50"/>
      <c r="K64" s="50"/>
      <c r="L64" s="50"/>
      <c r="M64" s="50"/>
    </row>
    <row r="65" spans="1:13" s="49" customFormat="1" ht="25.5" x14ac:dyDescent="0.2">
      <c r="A65" s="58" t="s">
        <v>422</v>
      </c>
      <c r="B65" s="55" t="s">
        <v>372</v>
      </c>
      <c r="C65" s="56" t="s">
        <v>706</v>
      </c>
      <c r="D65" s="66">
        <v>0</v>
      </c>
      <c r="E65" s="66">
        <v>0</v>
      </c>
      <c r="F65" s="57">
        <v>17.23</v>
      </c>
      <c r="G65" s="57">
        <v>18.329999999999998</v>
      </c>
      <c r="H65" s="56">
        <v>2</v>
      </c>
      <c r="I65" s="64" t="s">
        <v>832</v>
      </c>
      <c r="J65" s="50"/>
      <c r="K65" s="50"/>
      <c r="L65" s="50"/>
      <c r="M65" s="50"/>
    </row>
    <row r="66" spans="1:13" s="49" customFormat="1" ht="38.25" x14ac:dyDescent="0.2">
      <c r="A66" s="61" t="s">
        <v>423</v>
      </c>
      <c r="B66" s="62" t="s">
        <v>163</v>
      </c>
      <c r="C66" s="56" t="s">
        <v>706</v>
      </c>
      <c r="D66" s="56">
        <v>0</v>
      </c>
      <c r="E66" s="56">
        <v>0</v>
      </c>
      <c r="F66" s="57">
        <v>9.73</v>
      </c>
      <c r="G66" s="57">
        <v>10.06</v>
      </c>
      <c r="H66" s="56">
        <v>7</v>
      </c>
      <c r="I66" s="64" t="s">
        <v>727</v>
      </c>
      <c r="J66" s="50"/>
      <c r="K66" s="50"/>
      <c r="L66" s="50"/>
      <c r="M66" s="50"/>
    </row>
    <row r="67" spans="1:13" s="49" customFormat="1" ht="51" x14ac:dyDescent="0.2">
      <c r="A67" s="61" t="s">
        <v>424</v>
      </c>
      <c r="B67" s="62" t="s">
        <v>164</v>
      </c>
      <c r="C67" s="56" t="s">
        <v>706</v>
      </c>
      <c r="D67" s="56">
        <v>1</v>
      </c>
      <c r="E67" s="56">
        <v>0</v>
      </c>
      <c r="F67" s="57">
        <v>21.54</v>
      </c>
      <c r="G67" s="57">
        <v>22.13</v>
      </c>
      <c r="H67" s="56">
        <v>8</v>
      </c>
      <c r="I67" s="64" t="s">
        <v>768</v>
      </c>
      <c r="J67" s="50"/>
      <c r="K67" s="50"/>
      <c r="L67" s="50"/>
      <c r="M67" s="50"/>
    </row>
    <row r="68" spans="1:13" s="49" customFormat="1" ht="38.25" x14ac:dyDescent="0.2">
      <c r="A68" s="58" t="s">
        <v>425</v>
      </c>
      <c r="B68" s="55" t="s">
        <v>331</v>
      </c>
      <c r="C68" s="56" t="s">
        <v>706</v>
      </c>
      <c r="D68" s="65">
        <v>1</v>
      </c>
      <c r="E68" s="65">
        <v>0</v>
      </c>
      <c r="F68" s="57">
        <v>0.72</v>
      </c>
      <c r="G68" s="57">
        <v>0.83</v>
      </c>
      <c r="H68" s="56">
        <v>2</v>
      </c>
      <c r="I68" s="64" t="s">
        <v>1000</v>
      </c>
      <c r="J68" s="50"/>
      <c r="K68" s="50"/>
      <c r="L68" s="50"/>
      <c r="M68" s="50"/>
    </row>
    <row r="69" spans="1:13" s="49" customFormat="1" ht="25.5" x14ac:dyDescent="0.2">
      <c r="A69" s="59" t="s">
        <v>426</v>
      </c>
      <c r="B69" s="60" t="s">
        <v>165</v>
      </c>
      <c r="C69" s="56" t="s">
        <v>702</v>
      </c>
      <c r="D69" s="66">
        <v>0</v>
      </c>
      <c r="E69" s="66">
        <v>0</v>
      </c>
      <c r="F69" s="57">
        <v>1.92</v>
      </c>
      <c r="G69" s="57">
        <v>1.82</v>
      </c>
      <c r="H69" s="56">
        <v>3</v>
      </c>
      <c r="I69" s="64" t="s">
        <v>982</v>
      </c>
      <c r="J69" s="50"/>
      <c r="K69" s="50"/>
      <c r="L69" s="50"/>
      <c r="M69" s="50"/>
    </row>
    <row r="70" spans="1:13" s="49" customFormat="1" ht="51" x14ac:dyDescent="0.2">
      <c r="A70" s="59" t="s">
        <v>427</v>
      </c>
      <c r="B70" s="60" t="s">
        <v>166</v>
      </c>
      <c r="C70" s="56" t="s">
        <v>706</v>
      </c>
      <c r="D70" s="56">
        <v>0</v>
      </c>
      <c r="E70" s="56">
        <v>0</v>
      </c>
      <c r="F70" s="57">
        <v>189.37</v>
      </c>
      <c r="G70" s="57">
        <v>172.22</v>
      </c>
      <c r="H70" s="56">
        <v>3</v>
      </c>
      <c r="I70" s="64" t="s">
        <v>928</v>
      </c>
      <c r="J70" s="50"/>
      <c r="K70" s="50"/>
      <c r="L70" s="50"/>
      <c r="M70" s="50"/>
    </row>
    <row r="71" spans="1:13" s="49" customFormat="1" ht="25.5" x14ac:dyDescent="0.2">
      <c r="A71" s="58" t="s">
        <v>428</v>
      </c>
      <c r="B71" s="55" t="s">
        <v>338</v>
      </c>
      <c r="C71" s="56" t="s">
        <v>714</v>
      </c>
      <c r="D71" s="56">
        <v>0</v>
      </c>
      <c r="E71" s="56">
        <v>1</v>
      </c>
      <c r="F71" s="57">
        <v>7.18</v>
      </c>
      <c r="G71" s="57">
        <v>8.0500000000000007</v>
      </c>
      <c r="H71" s="56">
        <v>2</v>
      </c>
      <c r="I71" s="64" t="s">
        <v>830</v>
      </c>
      <c r="J71" s="50"/>
      <c r="K71" s="50"/>
      <c r="L71" s="50"/>
      <c r="M71" s="50"/>
    </row>
    <row r="72" spans="1:13" s="49" customFormat="1" ht="38.25" x14ac:dyDescent="0.2">
      <c r="A72" s="61" t="s">
        <v>429</v>
      </c>
      <c r="B72" s="62" t="s">
        <v>167</v>
      </c>
      <c r="C72" s="56" t="s">
        <v>714</v>
      </c>
      <c r="D72" s="66">
        <v>0</v>
      </c>
      <c r="E72" s="66">
        <v>0</v>
      </c>
      <c r="F72" s="57">
        <v>8.18</v>
      </c>
      <c r="G72" s="57">
        <v>9.33</v>
      </c>
      <c r="H72" s="63">
        <v>7</v>
      </c>
      <c r="I72" s="64" t="s">
        <v>846</v>
      </c>
      <c r="J72" s="50"/>
      <c r="K72" s="50"/>
      <c r="L72" s="50"/>
      <c r="M72" s="50"/>
    </row>
    <row r="73" spans="1:13" s="49" customFormat="1" ht="25.5" x14ac:dyDescent="0.2">
      <c r="A73" s="58" t="s">
        <v>839</v>
      </c>
      <c r="B73" s="55" t="s">
        <v>838</v>
      </c>
      <c r="C73" s="56" t="s">
        <v>706</v>
      </c>
      <c r="D73" s="56">
        <v>1</v>
      </c>
      <c r="E73" s="56">
        <v>0</v>
      </c>
      <c r="F73" s="57">
        <v>0.06</v>
      </c>
      <c r="G73" s="57">
        <v>0.16</v>
      </c>
      <c r="H73" s="63">
        <v>1</v>
      </c>
      <c r="I73" s="64" t="s">
        <v>854</v>
      </c>
      <c r="J73" s="50"/>
      <c r="K73" s="50"/>
      <c r="L73" s="50"/>
      <c r="M73" s="50"/>
    </row>
    <row r="74" spans="1:13" s="49" customFormat="1" ht="51" x14ac:dyDescent="0.2">
      <c r="A74" s="61" t="s">
        <v>430</v>
      </c>
      <c r="B74" s="62" t="s">
        <v>168</v>
      </c>
      <c r="C74" s="56" t="s">
        <v>706</v>
      </c>
      <c r="D74" s="56">
        <v>0</v>
      </c>
      <c r="E74" s="56">
        <v>1</v>
      </c>
      <c r="F74" s="57">
        <v>6.41</v>
      </c>
      <c r="G74" s="57">
        <v>6.68</v>
      </c>
      <c r="H74" s="56">
        <v>7</v>
      </c>
      <c r="I74" s="64" t="s">
        <v>906</v>
      </c>
      <c r="J74" s="50"/>
      <c r="K74" s="50"/>
      <c r="L74" s="50"/>
      <c r="M74" s="50"/>
    </row>
    <row r="75" spans="1:13" s="49" customFormat="1" ht="25.5" x14ac:dyDescent="0.2">
      <c r="A75" s="61" t="s">
        <v>431</v>
      </c>
      <c r="B75" s="62" t="s">
        <v>169</v>
      </c>
      <c r="C75" s="56" t="s">
        <v>714</v>
      </c>
      <c r="D75" s="56">
        <v>0</v>
      </c>
      <c r="E75" s="56">
        <v>0</v>
      </c>
      <c r="F75" s="57">
        <v>1.06</v>
      </c>
      <c r="G75" s="57">
        <v>1.57</v>
      </c>
      <c r="H75" s="56">
        <v>4</v>
      </c>
      <c r="I75" s="64" t="s">
        <v>871</v>
      </c>
      <c r="J75" s="50"/>
      <c r="K75" s="50"/>
      <c r="L75" s="50"/>
      <c r="M75" s="50"/>
    </row>
    <row r="76" spans="1:13" s="49" customFormat="1" ht="51" x14ac:dyDescent="0.2">
      <c r="A76" s="61" t="s">
        <v>432</v>
      </c>
      <c r="B76" s="62" t="s">
        <v>170</v>
      </c>
      <c r="C76" s="56" t="s">
        <v>714</v>
      </c>
      <c r="D76" s="56">
        <v>0</v>
      </c>
      <c r="E76" s="56">
        <v>0</v>
      </c>
      <c r="F76" s="57">
        <v>12.64</v>
      </c>
      <c r="G76" s="57">
        <v>13.38</v>
      </c>
      <c r="H76" s="56">
        <v>8</v>
      </c>
      <c r="I76" s="64" t="s">
        <v>804</v>
      </c>
      <c r="J76" s="50"/>
      <c r="K76" s="50"/>
      <c r="L76" s="50"/>
      <c r="M76" s="50"/>
    </row>
    <row r="77" spans="1:13" s="49" customFormat="1" ht="38.25" x14ac:dyDescent="0.2">
      <c r="A77" s="61" t="s">
        <v>433</v>
      </c>
      <c r="B77" s="62" t="s">
        <v>171</v>
      </c>
      <c r="C77" s="56" t="s">
        <v>714</v>
      </c>
      <c r="D77" s="56">
        <v>1</v>
      </c>
      <c r="E77" s="56">
        <v>0</v>
      </c>
      <c r="F77" s="57">
        <v>7.41</v>
      </c>
      <c r="G77" s="57">
        <v>8.75</v>
      </c>
      <c r="H77" s="56">
        <v>4</v>
      </c>
      <c r="I77" s="64" t="s">
        <v>983</v>
      </c>
      <c r="J77" s="50"/>
      <c r="K77" s="50"/>
      <c r="L77" s="50"/>
      <c r="M77" s="50"/>
    </row>
    <row r="78" spans="1:13" s="49" customFormat="1" ht="25.5" x14ac:dyDescent="0.2">
      <c r="A78" s="58" t="s">
        <v>1018</v>
      </c>
      <c r="B78" s="55" t="s">
        <v>1018</v>
      </c>
      <c r="C78" s="56" t="s">
        <v>706</v>
      </c>
      <c r="D78" s="56">
        <v>0</v>
      </c>
      <c r="E78" s="56">
        <v>0</v>
      </c>
      <c r="F78" s="57">
        <v>0.36</v>
      </c>
      <c r="G78" s="57">
        <v>0.38</v>
      </c>
      <c r="H78" s="56">
        <v>1</v>
      </c>
      <c r="I78" s="64" t="s">
        <v>1033</v>
      </c>
      <c r="J78" s="50"/>
      <c r="K78" s="50"/>
      <c r="L78" s="50"/>
      <c r="M78" s="50"/>
    </row>
    <row r="79" spans="1:13" s="49" customFormat="1" ht="38.25" x14ac:dyDescent="0.2">
      <c r="A79" s="61" t="s">
        <v>434</v>
      </c>
      <c r="B79" s="62" t="s">
        <v>173</v>
      </c>
      <c r="C79" s="56" t="s">
        <v>706</v>
      </c>
      <c r="D79" s="66">
        <v>0</v>
      </c>
      <c r="E79" s="66">
        <v>0</v>
      </c>
      <c r="F79" s="57">
        <v>2.81</v>
      </c>
      <c r="G79" s="57">
        <v>2.96</v>
      </c>
      <c r="H79" s="56">
        <v>4</v>
      </c>
      <c r="I79" s="64" t="s">
        <v>719</v>
      </c>
      <c r="J79" s="50"/>
      <c r="K79" s="50"/>
      <c r="L79" s="50"/>
      <c r="M79" s="50"/>
    </row>
    <row r="80" spans="1:13" s="49" customFormat="1" ht="38.25" x14ac:dyDescent="0.2">
      <c r="A80" s="61" t="s">
        <v>435</v>
      </c>
      <c r="B80" s="62" t="s">
        <v>174</v>
      </c>
      <c r="C80" s="56" t="s">
        <v>702</v>
      </c>
      <c r="D80" s="56">
        <v>0</v>
      </c>
      <c r="E80" s="56">
        <v>0</v>
      </c>
      <c r="F80" s="57">
        <v>3.84</v>
      </c>
      <c r="G80" s="57">
        <v>3.61</v>
      </c>
      <c r="H80" s="56">
        <v>2</v>
      </c>
      <c r="I80" s="64" t="s">
        <v>1001</v>
      </c>
      <c r="J80" s="50"/>
      <c r="K80" s="50"/>
      <c r="L80" s="50"/>
      <c r="M80" s="50"/>
    </row>
    <row r="81" spans="1:13" s="49" customFormat="1" ht="38.25" x14ac:dyDescent="0.2">
      <c r="A81" s="61" t="s">
        <v>436</v>
      </c>
      <c r="B81" s="62" t="s">
        <v>175</v>
      </c>
      <c r="C81" s="56" t="s">
        <v>714</v>
      </c>
      <c r="D81" s="56">
        <v>1</v>
      </c>
      <c r="E81" s="56">
        <v>1</v>
      </c>
      <c r="F81" s="57">
        <v>34.340000000000003</v>
      </c>
      <c r="G81" s="57">
        <v>35.340000000000003</v>
      </c>
      <c r="H81" s="56">
        <v>7</v>
      </c>
      <c r="I81" s="64" t="s">
        <v>888</v>
      </c>
      <c r="J81" s="50"/>
      <c r="K81" s="50"/>
      <c r="L81" s="50"/>
      <c r="M81" s="50"/>
    </row>
    <row r="82" spans="1:13" s="49" customFormat="1" ht="25.5" x14ac:dyDescent="0.2">
      <c r="A82" s="58" t="s">
        <v>437</v>
      </c>
      <c r="B82" s="55" t="s">
        <v>366</v>
      </c>
      <c r="C82" s="56" t="s">
        <v>714</v>
      </c>
      <c r="D82" s="67">
        <v>0</v>
      </c>
      <c r="E82" s="67">
        <v>0</v>
      </c>
      <c r="F82" s="57">
        <v>23.1</v>
      </c>
      <c r="G82" s="57">
        <v>23.5</v>
      </c>
      <c r="H82" s="56">
        <v>1</v>
      </c>
      <c r="I82" s="64" t="s">
        <v>724</v>
      </c>
      <c r="J82" s="50"/>
      <c r="K82" s="50"/>
      <c r="L82" s="50"/>
      <c r="M82" s="50"/>
    </row>
    <row r="83" spans="1:13" s="49" customFormat="1" ht="25.5" x14ac:dyDescent="0.2">
      <c r="A83" s="58" t="s">
        <v>438</v>
      </c>
      <c r="B83" s="55" t="s">
        <v>321</v>
      </c>
      <c r="C83" s="56" t="s">
        <v>714</v>
      </c>
      <c r="D83" s="56">
        <v>0</v>
      </c>
      <c r="E83" s="56">
        <v>0</v>
      </c>
      <c r="F83" s="57">
        <v>0.17</v>
      </c>
      <c r="G83" s="57">
        <v>0.14000000000000001</v>
      </c>
      <c r="H83" s="63">
        <v>1</v>
      </c>
      <c r="I83" s="64" t="s">
        <v>1043</v>
      </c>
      <c r="J83" s="50"/>
      <c r="K83" s="50"/>
      <c r="L83" s="50"/>
      <c r="M83" s="50"/>
    </row>
    <row r="84" spans="1:13" s="49" customFormat="1" ht="38.25" x14ac:dyDescent="0.2">
      <c r="A84" s="61" t="s">
        <v>439</v>
      </c>
      <c r="B84" s="62" t="s">
        <v>176</v>
      </c>
      <c r="C84" s="56" t="s">
        <v>702</v>
      </c>
      <c r="D84" s="67">
        <v>0</v>
      </c>
      <c r="E84" s="67">
        <v>0</v>
      </c>
      <c r="F84" s="57">
        <v>0.84</v>
      </c>
      <c r="G84" s="57">
        <v>0.85</v>
      </c>
      <c r="H84" s="56">
        <v>4</v>
      </c>
      <c r="I84" s="64" t="s">
        <v>1025</v>
      </c>
      <c r="J84" s="50"/>
      <c r="K84" s="50"/>
      <c r="L84" s="50"/>
      <c r="M84" s="50"/>
    </row>
    <row r="85" spans="1:13" s="49" customFormat="1" ht="25.5" x14ac:dyDescent="0.2">
      <c r="A85" s="59" t="s">
        <v>440</v>
      </c>
      <c r="B85" s="60" t="s">
        <v>177</v>
      </c>
      <c r="C85" s="56" t="s">
        <v>702</v>
      </c>
      <c r="D85" s="66">
        <v>0</v>
      </c>
      <c r="E85" s="66">
        <v>1</v>
      </c>
      <c r="F85" s="57">
        <v>7.63</v>
      </c>
      <c r="G85" s="57">
        <v>7.87</v>
      </c>
      <c r="H85" s="56">
        <v>1</v>
      </c>
      <c r="I85" s="64" t="s">
        <v>872</v>
      </c>
      <c r="J85" s="50"/>
      <c r="K85" s="50"/>
      <c r="L85" s="50"/>
      <c r="M85" s="50"/>
    </row>
    <row r="86" spans="1:13" s="49" customFormat="1" ht="38.25" x14ac:dyDescent="0.2">
      <c r="A86" s="61" t="s">
        <v>441</v>
      </c>
      <c r="B86" s="62" t="s">
        <v>354</v>
      </c>
      <c r="C86" s="65" t="s">
        <v>706</v>
      </c>
      <c r="D86" s="65">
        <v>1</v>
      </c>
      <c r="E86" s="65">
        <v>1</v>
      </c>
      <c r="F86" s="57">
        <v>11.27</v>
      </c>
      <c r="G86" s="57">
        <v>12.05</v>
      </c>
      <c r="H86" s="63">
        <v>7</v>
      </c>
      <c r="I86" s="64" t="s">
        <v>730</v>
      </c>
      <c r="J86" s="50"/>
      <c r="K86" s="50"/>
      <c r="L86" s="50"/>
      <c r="M86" s="50"/>
    </row>
    <row r="87" spans="1:13" s="49" customFormat="1" ht="25.5" x14ac:dyDescent="0.2">
      <c r="A87" s="61" t="s">
        <v>698</v>
      </c>
      <c r="B87" s="62" t="s">
        <v>699</v>
      </c>
      <c r="C87" s="56" t="s">
        <v>714</v>
      </c>
      <c r="D87" s="56">
        <v>0</v>
      </c>
      <c r="E87" s="56">
        <v>0</v>
      </c>
      <c r="F87" s="57">
        <v>4.29</v>
      </c>
      <c r="G87" s="57">
        <v>4.2300000000000004</v>
      </c>
      <c r="H87" s="56">
        <v>1</v>
      </c>
      <c r="I87" s="64" t="s">
        <v>1080</v>
      </c>
      <c r="J87" s="50"/>
      <c r="K87" s="50"/>
      <c r="L87" s="50"/>
      <c r="M87" s="50"/>
    </row>
    <row r="88" spans="1:13" s="49" customFormat="1" ht="38.25" x14ac:dyDescent="0.2">
      <c r="A88" s="58" t="s">
        <v>442</v>
      </c>
      <c r="B88" s="55" t="s">
        <v>346</v>
      </c>
      <c r="C88" s="56" t="s">
        <v>706</v>
      </c>
      <c r="D88" s="66">
        <v>0</v>
      </c>
      <c r="E88" s="66">
        <v>0</v>
      </c>
      <c r="F88" s="57">
        <v>5.96</v>
      </c>
      <c r="G88" s="57">
        <v>5.56</v>
      </c>
      <c r="H88" s="56">
        <v>2</v>
      </c>
      <c r="I88" s="64" t="s">
        <v>978</v>
      </c>
      <c r="J88" s="50"/>
      <c r="K88" s="50"/>
      <c r="L88" s="50"/>
      <c r="M88" s="50"/>
    </row>
    <row r="89" spans="1:13" s="49" customFormat="1" ht="25.5" x14ac:dyDescent="0.2">
      <c r="A89" s="61" t="s">
        <v>443</v>
      </c>
      <c r="B89" s="62" t="s">
        <v>367</v>
      </c>
      <c r="C89" s="56" t="s">
        <v>714</v>
      </c>
      <c r="D89" s="66">
        <v>0</v>
      </c>
      <c r="E89" s="66">
        <v>1</v>
      </c>
      <c r="F89" s="57">
        <v>2.2000000000000002</v>
      </c>
      <c r="G89" s="57">
        <v>2.4</v>
      </c>
      <c r="H89" s="63">
        <v>1</v>
      </c>
      <c r="I89" s="64" t="s">
        <v>728</v>
      </c>
      <c r="J89" s="50"/>
      <c r="K89" s="50"/>
      <c r="L89" s="50"/>
      <c r="M89" s="50"/>
    </row>
    <row r="90" spans="1:13" s="49" customFormat="1" ht="38.25" x14ac:dyDescent="0.2">
      <c r="A90" s="61" t="s">
        <v>444</v>
      </c>
      <c r="B90" s="62" t="s">
        <v>178</v>
      </c>
      <c r="C90" s="66" t="s">
        <v>714</v>
      </c>
      <c r="D90" s="66">
        <v>0</v>
      </c>
      <c r="E90" s="66">
        <v>0</v>
      </c>
      <c r="F90" s="57">
        <v>9.2100000000000009</v>
      </c>
      <c r="G90" s="57">
        <v>9.33</v>
      </c>
      <c r="H90" s="56">
        <v>8</v>
      </c>
      <c r="I90" s="64" t="s">
        <v>775</v>
      </c>
      <c r="J90" s="50"/>
      <c r="K90" s="50"/>
      <c r="L90" s="50"/>
      <c r="M90" s="50"/>
    </row>
    <row r="91" spans="1:13" s="49" customFormat="1" ht="38.25" x14ac:dyDescent="0.2">
      <c r="A91" s="61" t="s">
        <v>445</v>
      </c>
      <c r="B91" s="62" t="s">
        <v>179</v>
      </c>
      <c r="C91" s="56" t="s">
        <v>714</v>
      </c>
      <c r="D91" s="56">
        <v>0</v>
      </c>
      <c r="E91" s="56">
        <v>1</v>
      </c>
      <c r="F91" s="57">
        <v>4.95</v>
      </c>
      <c r="G91" s="57">
        <v>5.1100000000000003</v>
      </c>
      <c r="H91" s="56">
        <v>6</v>
      </c>
      <c r="I91" s="64" t="s">
        <v>873</v>
      </c>
      <c r="J91" s="50"/>
      <c r="K91" s="50"/>
      <c r="L91" s="50"/>
      <c r="M91" s="50"/>
    </row>
    <row r="92" spans="1:13" s="49" customFormat="1" ht="38.25" x14ac:dyDescent="0.2">
      <c r="A92" s="61" t="s">
        <v>446</v>
      </c>
      <c r="B92" s="62" t="s">
        <v>180</v>
      </c>
      <c r="C92" s="56" t="s">
        <v>702</v>
      </c>
      <c r="D92" s="56">
        <v>0</v>
      </c>
      <c r="E92" s="56">
        <v>0</v>
      </c>
      <c r="F92" s="57">
        <v>4.21</v>
      </c>
      <c r="G92" s="57">
        <v>4.1900000000000004</v>
      </c>
      <c r="H92" s="56">
        <v>6</v>
      </c>
      <c r="I92" s="64" t="s">
        <v>805</v>
      </c>
      <c r="J92" s="50"/>
      <c r="K92" s="50"/>
      <c r="L92" s="50"/>
      <c r="M92" s="50"/>
    </row>
    <row r="93" spans="1:13" s="49" customFormat="1" ht="38.25" x14ac:dyDescent="0.2">
      <c r="A93" s="54" t="s">
        <v>447</v>
      </c>
      <c r="B93" s="55" t="s">
        <v>364</v>
      </c>
      <c r="C93" s="56" t="s">
        <v>702</v>
      </c>
      <c r="D93" s="56">
        <v>0</v>
      </c>
      <c r="E93" s="56">
        <v>2</v>
      </c>
      <c r="F93" s="57">
        <v>23.3</v>
      </c>
      <c r="G93" s="57">
        <v>21.72</v>
      </c>
      <c r="H93" s="56">
        <v>5</v>
      </c>
      <c r="I93" s="64" t="s">
        <v>725</v>
      </c>
      <c r="J93" s="50"/>
      <c r="K93" s="50"/>
      <c r="L93" s="50"/>
      <c r="M93" s="50"/>
    </row>
    <row r="94" spans="1:13" s="49" customFormat="1" ht="38.25" x14ac:dyDescent="0.2">
      <c r="A94" s="58" t="s">
        <v>766</v>
      </c>
      <c r="B94" s="55" t="s">
        <v>767</v>
      </c>
      <c r="C94" s="56" t="s">
        <v>706</v>
      </c>
      <c r="D94" s="56">
        <v>0</v>
      </c>
      <c r="E94" s="56">
        <v>0</v>
      </c>
      <c r="F94" s="57">
        <v>3.25</v>
      </c>
      <c r="G94" s="57">
        <v>3.9</v>
      </c>
      <c r="H94" s="56">
        <v>1</v>
      </c>
      <c r="I94" s="64" t="s">
        <v>769</v>
      </c>
      <c r="J94" s="50"/>
      <c r="K94" s="50"/>
      <c r="L94" s="50"/>
      <c r="M94" s="50"/>
    </row>
    <row r="95" spans="1:13" s="49" customFormat="1" ht="51" x14ac:dyDescent="0.2">
      <c r="A95" s="54" t="s">
        <v>627</v>
      </c>
      <c r="B95" s="55" t="s">
        <v>628</v>
      </c>
      <c r="C95" s="56" t="s">
        <v>706</v>
      </c>
      <c r="D95" s="56">
        <v>0</v>
      </c>
      <c r="E95" s="56">
        <v>0</v>
      </c>
      <c r="F95" s="57">
        <v>0.85</v>
      </c>
      <c r="G95" s="57">
        <v>1.1000000000000001</v>
      </c>
      <c r="H95" s="56">
        <v>5</v>
      </c>
      <c r="I95" s="64" t="s">
        <v>824</v>
      </c>
      <c r="J95" s="50"/>
      <c r="K95" s="50"/>
      <c r="L95" s="50"/>
      <c r="M95" s="50"/>
    </row>
    <row r="96" spans="1:13" s="49" customFormat="1" ht="25.5" x14ac:dyDescent="0.2">
      <c r="A96" s="58" t="s">
        <v>448</v>
      </c>
      <c r="B96" s="55" t="s">
        <v>345</v>
      </c>
      <c r="C96" s="65" t="s">
        <v>714</v>
      </c>
      <c r="D96" s="65">
        <v>0</v>
      </c>
      <c r="E96" s="65">
        <v>0</v>
      </c>
      <c r="F96" s="57">
        <v>1</v>
      </c>
      <c r="G96" s="57">
        <v>1.1499999999999999</v>
      </c>
      <c r="H96" s="56">
        <v>1</v>
      </c>
      <c r="I96" s="64" t="s">
        <v>907</v>
      </c>
      <c r="J96" s="50"/>
      <c r="K96" s="50"/>
      <c r="L96" s="50"/>
      <c r="M96" s="50"/>
    </row>
    <row r="97" spans="1:13" s="49" customFormat="1" ht="51" x14ac:dyDescent="0.2">
      <c r="A97" s="61" t="s">
        <v>449</v>
      </c>
      <c r="B97" s="62" t="s">
        <v>181</v>
      </c>
      <c r="C97" s="66" t="s">
        <v>706</v>
      </c>
      <c r="D97" s="66">
        <v>1</v>
      </c>
      <c r="E97" s="66">
        <v>0</v>
      </c>
      <c r="F97" s="57">
        <v>9.2799999999999994</v>
      </c>
      <c r="G97" s="57">
        <v>9.51</v>
      </c>
      <c r="H97" s="56">
        <v>8</v>
      </c>
      <c r="I97" s="64" t="s">
        <v>1002</v>
      </c>
      <c r="J97" s="50"/>
      <c r="K97" s="50"/>
      <c r="L97" s="50"/>
      <c r="M97" s="50"/>
    </row>
    <row r="98" spans="1:13" s="49" customFormat="1" ht="38.25" x14ac:dyDescent="0.2">
      <c r="A98" s="61" t="s">
        <v>450</v>
      </c>
      <c r="B98" s="62" t="s">
        <v>182</v>
      </c>
      <c r="C98" s="66" t="s">
        <v>714</v>
      </c>
      <c r="D98" s="66">
        <v>0</v>
      </c>
      <c r="E98" s="66">
        <v>0</v>
      </c>
      <c r="F98" s="57">
        <v>107.96</v>
      </c>
      <c r="G98" s="57">
        <v>116.34</v>
      </c>
      <c r="H98" s="63">
        <v>8</v>
      </c>
      <c r="I98" s="64" t="s">
        <v>731</v>
      </c>
      <c r="J98" s="50"/>
      <c r="K98" s="50"/>
      <c r="L98" s="50"/>
      <c r="M98" s="50"/>
    </row>
    <row r="99" spans="1:13" s="49" customFormat="1" ht="38.25" x14ac:dyDescent="0.2">
      <c r="A99" s="61" t="s">
        <v>451</v>
      </c>
      <c r="B99" s="62" t="s">
        <v>183</v>
      </c>
      <c r="C99" s="66" t="s">
        <v>702</v>
      </c>
      <c r="D99" s="66">
        <v>0</v>
      </c>
      <c r="E99" s="66">
        <v>0</v>
      </c>
      <c r="F99" s="57">
        <v>1.52</v>
      </c>
      <c r="G99" s="57">
        <v>1.3</v>
      </c>
      <c r="H99" s="56">
        <v>2</v>
      </c>
      <c r="I99" s="64" t="s">
        <v>800</v>
      </c>
      <c r="J99" s="50"/>
      <c r="K99" s="50"/>
      <c r="L99" s="50"/>
      <c r="M99" s="50"/>
    </row>
    <row r="100" spans="1:13" s="49" customFormat="1" ht="63.75" x14ac:dyDescent="0.2">
      <c r="A100" s="61" t="s">
        <v>452</v>
      </c>
      <c r="B100" s="62" t="s">
        <v>184</v>
      </c>
      <c r="C100" s="56" t="s">
        <v>702</v>
      </c>
      <c r="D100" s="56">
        <v>0</v>
      </c>
      <c r="E100" s="56">
        <v>2</v>
      </c>
      <c r="F100" s="57">
        <v>78.03</v>
      </c>
      <c r="G100" s="57">
        <v>77.260000000000005</v>
      </c>
      <c r="H100" s="56">
        <v>8</v>
      </c>
      <c r="I100" s="64" t="s">
        <v>740</v>
      </c>
      <c r="J100" s="50"/>
      <c r="K100" s="50"/>
      <c r="L100" s="50"/>
      <c r="M100" s="50"/>
    </row>
    <row r="101" spans="1:13" s="49" customFormat="1" ht="51" x14ac:dyDescent="0.2">
      <c r="A101" s="61" t="s">
        <v>453</v>
      </c>
      <c r="B101" s="62" t="s">
        <v>185</v>
      </c>
      <c r="C101" s="56" t="s">
        <v>706</v>
      </c>
      <c r="D101" s="56">
        <v>3</v>
      </c>
      <c r="E101" s="56">
        <v>0</v>
      </c>
      <c r="F101" s="57">
        <v>10.29</v>
      </c>
      <c r="G101" s="57">
        <v>10.39</v>
      </c>
      <c r="H101" s="56">
        <v>8</v>
      </c>
      <c r="I101" s="64" t="s">
        <v>741</v>
      </c>
      <c r="J101" s="50"/>
      <c r="K101" s="50"/>
      <c r="L101" s="50"/>
      <c r="M101" s="50"/>
    </row>
    <row r="102" spans="1:13" s="49" customFormat="1" ht="38.25" x14ac:dyDescent="0.2">
      <c r="A102" s="59" t="s">
        <v>454</v>
      </c>
      <c r="B102" s="60" t="s">
        <v>186</v>
      </c>
      <c r="C102" s="66" t="s">
        <v>706</v>
      </c>
      <c r="D102" s="66">
        <v>0</v>
      </c>
      <c r="E102" s="66">
        <v>0</v>
      </c>
      <c r="F102" s="57">
        <v>14.95</v>
      </c>
      <c r="G102" s="57">
        <v>17.8</v>
      </c>
      <c r="H102" s="56">
        <v>4</v>
      </c>
      <c r="I102" s="64" t="s">
        <v>1014</v>
      </c>
      <c r="J102" s="50"/>
      <c r="K102" s="50"/>
      <c r="L102" s="50"/>
      <c r="M102" s="50"/>
    </row>
    <row r="103" spans="1:13" s="49" customFormat="1" ht="38.25" x14ac:dyDescent="0.2">
      <c r="A103" s="58" t="s">
        <v>670</v>
      </c>
      <c r="B103" s="55" t="s">
        <v>671</v>
      </c>
      <c r="C103" s="56" t="s">
        <v>706</v>
      </c>
      <c r="D103" s="56">
        <v>0</v>
      </c>
      <c r="E103" s="56">
        <v>0</v>
      </c>
      <c r="F103" s="57">
        <v>2.95</v>
      </c>
      <c r="G103" s="57">
        <v>3</v>
      </c>
      <c r="H103" s="56">
        <v>1</v>
      </c>
      <c r="I103" s="72" t="s">
        <v>942</v>
      </c>
      <c r="J103" s="50"/>
      <c r="K103" s="50"/>
      <c r="L103" s="50"/>
      <c r="M103" s="50"/>
    </row>
    <row r="104" spans="1:13" s="49" customFormat="1" ht="25.5" x14ac:dyDescent="0.2">
      <c r="A104" s="59" t="s">
        <v>455</v>
      </c>
      <c r="B104" s="60" t="s">
        <v>187</v>
      </c>
      <c r="C104" s="66" t="s">
        <v>702</v>
      </c>
      <c r="D104" s="66">
        <v>0</v>
      </c>
      <c r="E104" s="66">
        <v>0</v>
      </c>
      <c r="F104" s="57">
        <v>1.79</v>
      </c>
      <c r="G104" s="57">
        <v>1.74</v>
      </c>
      <c r="H104" s="56">
        <v>3</v>
      </c>
      <c r="I104" s="64" t="s">
        <v>833</v>
      </c>
      <c r="J104" s="50"/>
      <c r="K104" s="50"/>
      <c r="L104" s="50"/>
      <c r="M104" s="50"/>
    </row>
    <row r="105" spans="1:13" s="49" customFormat="1" ht="25.5" x14ac:dyDescent="0.2">
      <c r="A105" s="58" t="s">
        <v>621</v>
      </c>
      <c r="B105" s="55" t="s">
        <v>188</v>
      </c>
      <c r="C105" s="66" t="s">
        <v>706</v>
      </c>
      <c r="D105" s="66">
        <v>0</v>
      </c>
      <c r="E105" s="66">
        <v>0</v>
      </c>
      <c r="F105" s="57">
        <v>12.78</v>
      </c>
      <c r="G105" s="57">
        <v>16.11</v>
      </c>
      <c r="H105" s="56">
        <v>1</v>
      </c>
      <c r="I105" s="64" t="s">
        <v>996</v>
      </c>
      <c r="J105" s="50"/>
      <c r="K105" s="50"/>
      <c r="L105" s="50"/>
      <c r="M105" s="50"/>
    </row>
    <row r="106" spans="1:13" s="49" customFormat="1" ht="25.5" x14ac:dyDescent="0.2">
      <c r="A106" s="61" t="s">
        <v>456</v>
      </c>
      <c r="B106" s="62" t="s">
        <v>189</v>
      </c>
      <c r="C106" s="56" t="s">
        <v>714</v>
      </c>
      <c r="D106" s="66">
        <v>0</v>
      </c>
      <c r="E106" s="66">
        <v>0</v>
      </c>
      <c r="F106" s="57">
        <v>0.97</v>
      </c>
      <c r="G106" s="57">
        <v>0.98</v>
      </c>
      <c r="H106" s="56">
        <v>5</v>
      </c>
      <c r="I106" s="64" t="s">
        <v>962</v>
      </c>
      <c r="J106" s="50"/>
      <c r="K106" s="50"/>
      <c r="L106" s="50"/>
      <c r="M106" s="50"/>
    </row>
    <row r="107" spans="1:13" s="49" customFormat="1" ht="38.25" x14ac:dyDescent="0.2">
      <c r="A107" s="59" t="s">
        <v>457</v>
      </c>
      <c r="B107" s="60" t="s">
        <v>190</v>
      </c>
      <c r="C107" s="56" t="s">
        <v>714</v>
      </c>
      <c r="D107" s="56">
        <v>0</v>
      </c>
      <c r="E107" s="56">
        <v>0</v>
      </c>
      <c r="F107" s="57">
        <v>13.55</v>
      </c>
      <c r="G107" s="57">
        <v>13.9</v>
      </c>
      <c r="H107" s="56">
        <v>7</v>
      </c>
      <c r="I107" s="64" t="s">
        <v>779</v>
      </c>
      <c r="J107" s="50"/>
      <c r="K107" s="50"/>
      <c r="L107" s="50"/>
      <c r="M107" s="50"/>
    </row>
    <row r="108" spans="1:13" s="49" customFormat="1" ht="38.25" x14ac:dyDescent="0.2">
      <c r="A108" s="61" t="s">
        <v>458</v>
      </c>
      <c r="B108" s="62" t="s">
        <v>191</v>
      </c>
      <c r="C108" s="56" t="s">
        <v>702</v>
      </c>
      <c r="D108" s="56">
        <v>0</v>
      </c>
      <c r="E108" s="56">
        <v>0</v>
      </c>
      <c r="F108" s="57">
        <v>1.83</v>
      </c>
      <c r="G108" s="57">
        <v>1.62</v>
      </c>
      <c r="H108" s="63">
        <v>3</v>
      </c>
      <c r="I108" s="64" t="s">
        <v>770</v>
      </c>
      <c r="J108" s="50"/>
      <c r="K108" s="50"/>
      <c r="L108" s="50"/>
      <c r="M108" s="50"/>
    </row>
    <row r="109" spans="1:13" s="49" customFormat="1" ht="38.25" x14ac:dyDescent="0.2">
      <c r="A109" s="61" t="s">
        <v>192</v>
      </c>
      <c r="B109" s="62" t="s">
        <v>192</v>
      </c>
      <c r="C109" s="66" t="s">
        <v>702</v>
      </c>
      <c r="D109" s="66">
        <v>0</v>
      </c>
      <c r="E109" s="66">
        <v>1</v>
      </c>
      <c r="F109" s="57">
        <v>110.36</v>
      </c>
      <c r="G109" s="57">
        <v>109.03</v>
      </c>
      <c r="H109" s="56">
        <v>8</v>
      </c>
      <c r="I109" s="64" t="s">
        <v>780</v>
      </c>
      <c r="J109" s="50"/>
      <c r="K109" s="50"/>
      <c r="L109" s="50"/>
      <c r="M109" s="50"/>
    </row>
    <row r="110" spans="1:13" s="49" customFormat="1" ht="25.5" x14ac:dyDescent="0.2">
      <c r="A110" s="61" t="s">
        <v>459</v>
      </c>
      <c r="B110" s="62" t="s">
        <v>342</v>
      </c>
      <c r="C110" s="66" t="s">
        <v>706</v>
      </c>
      <c r="D110" s="66">
        <v>0</v>
      </c>
      <c r="E110" s="66">
        <v>0</v>
      </c>
      <c r="F110" s="57">
        <v>1.35</v>
      </c>
      <c r="G110" s="57">
        <v>1.6</v>
      </c>
      <c r="H110" s="63">
        <v>1</v>
      </c>
      <c r="I110" s="64" t="s">
        <v>847</v>
      </c>
      <c r="J110" s="50"/>
      <c r="K110" s="50"/>
      <c r="L110" s="50"/>
      <c r="M110" s="50"/>
    </row>
    <row r="111" spans="1:13" s="49" customFormat="1" ht="38.25" x14ac:dyDescent="0.2">
      <c r="A111" s="58" t="s">
        <v>672</v>
      </c>
      <c r="B111" s="55" t="s">
        <v>673</v>
      </c>
      <c r="C111" s="56" t="s">
        <v>714</v>
      </c>
      <c r="D111" s="56">
        <v>1</v>
      </c>
      <c r="E111" s="56">
        <v>0</v>
      </c>
      <c r="F111" s="57">
        <v>0.61</v>
      </c>
      <c r="G111" s="57">
        <v>0.86</v>
      </c>
      <c r="H111" s="56">
        <v>1</v>
      </c>
      <c r="I111" s="64" t="s">
        <v>1003</v>
      </c>
      <c r="J111" s="50"/>
      <c r="K111" s="50"/>
      <c r="L111" s="50"/>
      <c r="M111" s="50"/>
    </row>
    <row r="112" spans="1:13" s="49" customFormat="1" ht="38.25" x14ac:dyDescent="0.2">
      <c r="A112" s="61" t="s">
        <v>460</v>
      </c>
      <c r="B112" s="62" t="s">
        <v>193</v>
      </c>
      <c r="C112" s="66" t="s">
        <v>714</v>
      </c>
      <c r="D112" s="66">
        <v>0</v>
      </c>
      <c r="E112" s="66">
        <v>1</v>
      </c>
      <c r="F112" s="57">
        <v>8.3699999999999992</v>
      </c>
      <c r="G112" s="57">
        <v>8.81</v>
      </c>
      <c r="H112" s="56">
        <v>6</v>
      </c>
      <c r="I112" s="64" t="s">
        <v>781</v>
      </c>
      <c r="J112" s="50"/>
      <c r="K112" s="50"/>
      <c r="L112" s="50"/>
      <c r="M112" s="50"/>
    </row>
    <row r="113" spans="1:13" s="49" customFormat="1" ht="38.25" x14ac:dyDescent="0.2">
      <c r="A113" s="61" t="s">
        <v>461</v>
      </c>
      <c r="B113" s="62" t="s">
        <v>194</v>
      </c>
      <c r="C113" s="66" t="s">
        <v>706</v>
      </c>
      <c r="D113" s="66">
        <v>0</v>
      </c>
      <c r="E113" s="66">
        <v>0</v>
      </c>
      <c r="F113" s="57">
        <v>61.69</v>
      </c>
      <c r="G113" s="57">
        <v>71.03</v>
      </c>
      <c r="H113" s="56">
        <v>6</v>
      </c>
      <c r="I113" s="64" t="s">
        <v>771</v>
      </c>
      <c r="J113" s="50"/>
      <c r="K113" s="50"/>
      <c r="L113" s="50"/>
      <c r="M113" s="50"/>
    </row>
    <row r="114" spans="1:13" s="49" customFormat="1" ht="38.25" x14ac:dyDescent="0.2">
      <c r="A114" s="61" t="s">
        <v>462</v>
      </c>
      <c r="B114" s="62" t="s">
        <v>195</v>
      </c>
      <c r="C114" s="66" t="s">
        <v>706</v>
      </c>
      <c r="D114" s="66">
        <v>1</v>
      </c>
      <c r="E114" s="66">
        <v>0</v>
      </c>
      <c r="F114" s="57">
        <v>3.66</v>
      </c>
      <c r="G114" s="57">
        <v>4.67</v>
      </c>
      <c r="H114" s="56">
        <v>6</v>
      </c>
      <c r="I114" s="64" t="s">
        <v>720</v>
      </c>
      <c r="J114" s="50"/>
      <c r="K114" s="50"/>
      <c r="L114" s="50"/>
      <c r="M114" s="50"/>
    </row>
    <row r="115" spans="1:13" s="49" customFormat="1" ht="38.25" x14ac:dyDescent="0.2">
      <c r="A115" s="59" t="s">
        <v>463</v>
      </c>
      <c r="B115" s="60" t="s">
        <v>196</v>
      </c>
      <c r="C115" s="66" t="s">
        <v>706</v>
      </c>
      <c r="D115" s="66">
        <v>0</v>
      </c>
      <c r="E115" s="66">
        <v>1</v>
      </c>
      <c r="F115" s="57">
        <v>2.44</v>
      </c>
      <c r="G115" s="57">
        <v>2.4900000000000002</v>
      </c>
      <c r="H115" s="56">
        <v>8</v>
      </c>
      <c r="I115" s="64" t="s">
        <v>825</v>
      </c>
      <c r="J115" s="50"/>
      <c r="K115" s="50"/>
      <c r="L115" s="50"/>
      <c r="M115" s="50"/>
    </row>
    <row r="116" spans="1:13" s="49" customFormat="1" ht="25.5" x14ac:dyDescent="0.2">
      <c r="A116" s="58" t="s">
        <v>840</v>
      </c>
      <c r="B116" s="55" t="s">
        <v>840</v>
      </c>
      <c r="C116" s="56" t="s">
        <v>706</v>
      </c>
      <c r="D116" s="56">
        <v>0</v>
      </c>
      <c r="E116" s="56">
        <v>0</v>
      </c>
      <c r="F116" s="57">
        <v>1.55</v>
      </c>
      <c r="G116" s="57">
        <v>1.6</v>
      </c>
      <c r="H116" s="63">
        <v>1</v>
      </c>
      <c r="I116" s="64" t="s">
        <v>848</v>
      </c>
      <c r="J116" s="50"/>
      <c r="K116" s="50"/>
      <c r="L116" s="50"/>
      <c r="M116" s="50"/>
    </row>
    <row r="117" spans="1:13" s="49" customFormat="1" ht="25.5" x14ac:dyDescent="0.2">
      <c r="A117" s="61" t="s">
        <v>464</v>
      </c>
      <c r="B117" s="62" t="s">
        <v>197</v>
      </c>
      <c r="C117" s="66" t="s">
        <v>702</v>
      </c>
      <c r="D117" s="66">
        <v>0</v>
      </c>
      <c r="E117" s="66">
        <v>0</v>
      </c>
      <c r="F117" s="57">
        <v>0.1</v>
      </c>
      <c r="G117" s="57">
        <v>0.1</v>
      </c>
      <c r="H117" s="56">
        <v>1</v>
      </c>
      <c r="I117" s="72" t="s">
        <v>944</v>
      </c>
      <c r="J117" s="50"/>
      <c r="K117" s="50"/>
      <c r="L117" s="50"/>
      <c r="M117" s="50"/>
    </row>
    <row r="118" spans="1:13" s="49" customFormat="1" ht="38.25" x14ac:dyDescent="0.2">
      <c r="A118" s="61" t="s">
        <v>465</v>
      </c>
      <c r="B118" s="62" t="s">
        <v>198</v>
      </c>
      <c r="C118" s="56" t="s">
        <v>714</v>
      </c>
      <c r="D118" s="56">
        <v>1</v>
      </c>
      <c r="E118" s="56">
        <v>0</v>
      </c>
      <c r="F118" s="57">
        <v>1.35</v>
      </c>
      <c r="G118" s="57">
        <v>1.37</v>
      </c>
      <c r="H118" s="56">
        <v>4</v>
      </c>
      <c r="I118" s="64" t="s">
        <v>963</v>
      </c>
      <c r="J118" s="50"/>
      <c r="K118" s="50"/>
      <c r="L118" s="50"/>
      <c r="M118" s="50"/>
    </row>
    <row r="119" spans="1:13" s="49" customFormat="1" ht="51" x14ac:dyDescent="0.2">
      <c r="A119" s="58" t="s">
        <v>466</v>
      </c>
      <c r="B119" s="55" t="s">
        <v>330</v>
      </c>
      <c r="C119" s="66" t="s">
        <v>702</v>
      </c>
      <c r="D119" s="66">
        <v>0</v>
      </c>
      <c r="E119" s="66">
        <v>0</v>
      </c>
      <c r="F119" s="57">
        <v>6.59</v>
      </c>
      <c r="G119" s="57">
        <v>5.64</v>
      </c>
      <c r="H119" s="56">
        <v>4</v>
      </c>
      <c r="I119" s="64" t="s">
        <v>1039</v>
      </c>
      <c r="J119" s="50"/>
      <c r="K119" s="50"/>
      <c r="L119" s="50"/>
      <c r="M119" s="50"/>
    </row>
    <row r="120" spans="1:13" s="49" customFormat="1" ht="38.25" x14ac:dyDescent="0.2">
      <c r="A120" s="58" t="s">
        <v>467</v>
      </c>
      <c r="B120" s="55" t="s">
        <v>375</v>
      </c>
      <c r="C120" s="56" t="s">
        <v>706</v>
      </c>
      <c r="D120" s="56">
        <v>0</v>
      </c>
      <c r="E120" s="56">
        <v>1</v>
      </c>
      <c r="F120" s="57">
        <v>0.72</v>
      </c>
      <c r="G120" s="57">
        <v>0.84</v>
      </c>
      <c r="H120" s="56">
        <v>1</v>
      </c>
      <c r="I120" s="72" t="s">
        <v>943</v>
      </c>
      <c r="J120" s="50"/>
      <c r="K120" s="50"/>
      <c r="L120" s="50"/>
      <c r="M120" s="50"/>
    </row>
    <row r="121" spans="1:13" s="49" customFormat="1" ht="38.25" x14ac:dyDescent="0.2">
      <c r="A121" s="58" t="s">
        <v>981</v>
      </c>
      <c r="B121" s="55" t="s">
        <v>958</v>
      </c>
      <c r="C121" s="56" t="s">
        <v>702</v>
      </c>
      <c r="D121" s="56">
        <v>0</v>
      </c>
      <c r="E121" s="56">
        <v>0</v>
      </c>
      <c r="F121" s="57">
        <v>15.29</v>
      </c>
      <c r="G121" s="57">
        <v>15.44</v>
      </c>
      <c r="H121" s="56">
        <v>2</v>
      </c>
      <c r="I121" s="64" t="s">
        <v>984</v>
      </c>
      <c r="J121" s="50"/>
      <c r="K121" s="50"/>
      <c r="L121" s="50"/>
      <c r="M121" s="50"/>
    </row>
    <row r="122" spans="1:13" s="49" customFormat="1" ht="51" x14ac:dyDescent="0.2">
      <c r="A122" s="59" t="s">
        <v>468</v>
      </c>
      <c r="B122" s="60" t="s">
        <v>199</v>
      </c>
      <c r="C122" s="56" t="s">
        <v>714</v>
      </c>
      <c r="D122" s="56">
        <v>1</v>
      </c>
      <c r="E122" s="56">
        <v>0</v>
      </c>
      <c r="F122" s="57">
        <v>2.61</v>
      </c>
      <c r="G122" s="57">
        <v>2.57</v>
      </c>
      <c r="H122" s="56">
        <v>7</v>
      </c>
      <c r="I122" s="64" t="s">
        <v>792</v>
      </c>
      <c r="J122" s="50"/>
      <c r="K122" s="50"/>
      <c r="L122" s="50"/>
      <c r="M122" s="50"/>
    </row>
    <row r="123" spans="1:13" s="49" customFormat="1" ht="25.5" x14ac:dyDescent="0.2">
      <c r="A123" s="58" t="s">
        <v>841</v>
      </c>
      <c r="B123" s="55" t="s">
        <v>842</v>
      </c>
      <c r="C123" s="56" t="s">
        <v>706</v>
      </c>
      <c r="D123" s="56">
        <v>0</v>
      </c>
      <c r="E123" s="56">
        <v>0</v>
      </c>
      <c r="F123" s="57">
        <v>0.05</v>
      </c>
      <c r="G123" s="57">
        <v>0.06</v>
      </c>
      <c r="H123" s="63">
        <v>1</v>
      </c>
      <c r="I123" s="69" t="s">
        <v>855</v>
      </c>
      <c r="J123" s="50"/>
      <c r="K123" s="50"/>
      <c r="L123" s="50"/>
      <c r="M123" s="50"/>
    </row>
    <row r="124" spans="1:13" s="49" customFormat="1" ht="51" x14ac:dyDescent="0.2">
      <c r="A124" s="61" t="s">
        <v>469</v>
      </c>
      <c r="B124" s="62" t="s">
        <v>200</v>
      </c>
      <c r="C124" s="56" t="s">
        <v>702</v>
      </c>
      <c r="D124" s="56">
        <v>0</v>
      </c>
      <c r="E124" s="56">
        <v>0</v>
      </c>
      <c r="F124" s="57">
        <v>1.03</v>
      </c>
      <c r="G124" s="57">
        <v>1.04</v>
      </c>
      <c r="H124" s="56">
        <v>6</v>
      </c>
      <c r="I124" s="64" t="s">
        <v>737</v>
      </c>
      <c r="J124" s="50"/>
      <c r="K124" s="50"/>
      <c r="L124" s="50"/>
      <c r="M124" s="50"/>
    </row>
    <row r="125" spans="1:13" s="49" customFormat="1" ht="38.25" x14ac:dyDescent="0.2">
      <c r="A125" s="59" t="s">
        <v>470</v>
      </c>
      <c r="B125" s="60" t="s">
        <v>351</v>
      </c>
      <c r="C125" s="56" t="s">
        <v>706</v>
      </c>
      <c r="D125" s="56">
        <v>0</v>
      </c>
      <c r="E125" s="56">
        <v>0</v>
      </c>
      <c r="F125" s="57">
        <v>2.2000000000000002</v>
      </c>
      <c r="G125" s="57">
        <v>3.15</v>
      </c>
      <c r="H125" s="56">
        <v>2</v>
      </c>
      <c r="I125" s="64" t="s">
        <v>1016</v>
      </c>
      <c r="J125" s="50"/>
      <c r="K125" s="50"/>
      <c r="L125" s="50"/>
      <c r="M125" s="50"/>
    </row>
    <row r="126" spans="1:13" s="49" customFormat="1" ht="51" x14ac:dyDescent="0.2">
      <c r="A126" s="61" t="s">
        <v>471</v>
      </c>
      <c r="B126" s="62" t="s">
        <v>201</v>
      </c>
      <c r="C126" s="56" t="s">
        <v>706</v>
      </c>
      <c r="D126" s="56">
        <v>0</v>
      </c>
      <c r="E126" s="56">
        <v>2</v>
      </c>
      <c r="F126" s="57">
        <v>8.66</v>
      </c>
      <c r="G126" s="57">
        <v>9.5399999999999991</v>
      </c>
      <c r="H126" s="56">
        <v>6</v>
      </c>
      <c r="I126" s="64" t="s">
        <v>793</v>
      </c>
      <c r="J126" s="50"/>
      <c r="K126" s="50"/>
      <c r="L126" s="50"/>
      <c r="M126" s="50"/>
    </row>
    <row r="127" spans="1:13" s="49" customFormat="1" ht="38.25" x14ac:dyDescent="0.2">
      <c r="A127" s="61" t="s">
        <v>1044</v>
      </c>
      <c r="B127" s="62" t="s">
        <v>337</v>
      </c>
      <c r="C127" s="56" t="s">
        <v>714</v>
      </c>
      <c r="D127" s="56">
        <v>1</v>
      </c>
      <c r="E127" s="56">
        <v>0</v>
      </c>
      <c r="F127" s="57">
        <v>2.4</v>
      </c>
      <c r="G127" s="57">
        <v>2.5499999999999998</v>
      </c>
      <c r="H127" s="56">
        <v>5</v>
      </c>
      <c r="I127" s="64" t="s">
        <v>1045</v>
      </c>
      <c r="J127" s="50"/>
      <c r="K127" s="50"/>
      <c r="L127" s="50"/>
      <c r="M127" s="50"/>
    </row>
    <row r="128" spans="1:13" s="49" customFormat="1" ht="38.25" x14ac:dyDescent="0.2">
      <c r="A128" s="59" t="s">
        <v>472</v>
      </c>
      <c r="B128" s="60" t="s">
        <v>202</v>
      </c>
      <c r="C128" s="56" t="s">
        <v>714</v>
      </c>
      <c r="D128" s="56">
        <v>0</v>
      </c>
      <c r="E128" s="56">
        <v>0</v>
      </c>
      <c r="F128" s="57">
        <v>36.17</v>
      </c>
      <c r="G128" s="57">
        <v>35.64</v>
      </c>
      <c r="H128" s="56">
        <v>7</v>
      </c>
      <c r="I128" s="64" t="s">
        <v>964</v>
      </c>
      <c r="J128" s="50"/>
      <c r="K128" s="50"/>
      <c r="L128" s="50"/>
      <c r="M128" s="50"/>
    </row>
    <row r="129" spans="1:13" s="49" customFormat="1" ht="51" x14ac:dyDescent="0.2">
      <c r="A129" s="61" t="s">
        <v>473</v>
      </c>
      <c r="B129" s="62" t="s">
        <v>203</v>
      </c>
      <c r="C129" s="56" t="s">
        <v>706</v>
      </c>
      <c r="D129" s="56">
        <v>0</v>
      </c>
      <c r="E129" s="56">
        <v>1</v>
      </c>
      <c r="F129" s="57">
        <v>4.1399999999999997</v>
      </c>
      <c r="G129" s="57">
        <v>4.45</v>
      </c>
      <c r="H129" s="56">
        <v>7</v>
      </c>
      <c r="I129" s="64" t="s">
        <v>861</v>
      </c>
      <c r="J129" s="50"/>
      <c r="K129" s="50"/>
      <c r="L129" s="50"/>
      <c r="M129" s="50"/>
    </row>
    <row r="130" spans="1:13" s="49" customFormat="1" ht="38.25" x14ac:dyDescent="0.2">
      <c r="A130" s="61" t="s">
        <v>474</v>
      </c>
      <c r="B130" s="62" t="s">
        <v>204</v>
      </c>
      <c r="C130" s="56" t="s">
        <v>702</v>
      </c>
      <c r="D130" s="56">
        <v>0</v>
      </c>
      <c r="E130" s="56">
        <v>1</v>
      </c>
      <c r="F130" s="57">
        <v>4.1100000000000003</v>
      </c>
      <c r="G130" s="57">
        <v>3.55</v>
      </c>
      <c r="H130" s="56">
        <v>4</v>
      </c>
      <c r="I130" s="64" t="s">
        <v>776</v>
      </c>
      <c r="J130" s="50"/>
      <c r="K130" s="50"/>
      <c r="L130" s="50"/>
      <c r="M130" s="50"/>
    </row>
    <row r="131" spans="1:13" s="49" customFormat="1" ht="25.5" x14ac:dyDescent="0.2">
      <c r="A131" s="58" t="s">
        <v>686</v>
      </c>
      <c r="B131" s="55" t="s">
        <v>687</v>
      </c>
      <c r="C131" s="56" t="s">
        <v>714</v>
      </c>
      <c r="D131" s="56">
        <v>0</v>
      </c>
      <c r="E131" s="56">
        <v>0</v>
      </c>
      <c r="F131" s="57">
        <v>1.1399999999999999</v>
      </c>
      <c r="G131" s="57">
        <v>1.1100000000000001</v>
      </c>
      <c r="H131" s="56">
        <v>1</v>
      </c>
      <c r="I131" s="64" t="s">
        <v>1046</v>
      </c>
      <c r="J131" s="50"/>
      <c r="K131" s="50"/>
      <c r="L131" s="50"/>
      <c r="M131" s="50"/>
    </row>
    <row r="132" spans="1:13" s="49" customFormat="1" ht="38.25" x14ac:dyDescent="0.2">
      <c r="A132" s="58" t="s">
        <v>475</v>
      </c>
      <c r="B132" s="55" t="s">
        <v>385</v>
      </c>
      <c r="C132" s="56" t="s">
        <v>702</v>
      </c>
      <c r="D132" s="56">
        <v>0</v>
      </c>
      <c r="E132" s="56">
        <v>1</v>
      </c>
      <c r="F132" s="57">
        <v>2.98</v>
      </c>
      <c r="G132" s="57">
        <v>2.58</v>
      </c>
      <c r="H132" s="56">
        <v>2</v>
      </c>
      <c r="I132" s="64" t="s">
        <v>1047</v>
      </c>
      <c r="J132" s="50"/>
      <c r="K132" s="50"/>
      <c r="L132" s="50"/>
      <c r="M132" s="50"/>
    </row>
    <row r="133" spans="1:13" s="49" customFormat="1" ht="38.25" x14ac:dyDescent="0.2">
      <c r="A133" s="58" t="s">
        <v>476</v>
      </c>
      <c r="B133" s="55" t="s">
        <v>322</v>
      </c>
      <c r="C133" s="56" t="s">
        <v>702</v>
      </c>
      <c r="D133" s="56">
        <v>0</v>
      </c>
      <c r="E133" s="56">
        <v>0</v>
      </c>
      <c r="F133" s="57">
        <v>5.35</v>
      </c>
      <c r="G133" s="57">
        <v>4.9400000000000004</v>
      </c>
      <c r="H133" s="56">
        <v>3</v>
      </c>
      <c r="I133" s="64" t="s">
        <v>865</v>
      </c>
      <c r="J133" s="50"/>
      <c r="K133" s="50"/>
      <c r="L133" s="50"/>
      <c r="M133" s="50"/>
    </row>
    <row r="134" spans="1:13" s="49" customFormat="1" ht="38.25" x14ac:dyDescent="0.2">
      <c r="A134" s="61" t="s">
        <v>477</v>
      </c>
      <c r="B134" s="62" t="s">
        <v>205</v>
      </c>
      <c r="C134" s="56" t="s">
        <v>714</v>
      </c>
      <c r="D134" s="56">
        <v>0</v>
      </c>
      <c r="E134" s="56">
        <v>0</v>
      </c>
      <c r="F134" s="57">
        <v>2</v>
      </c>
      <c r="G134" s="57">
        <v>1.99</v>
      </c>
      <c r="H134" s="56">
        <v>2</v>
      </c>
      <c r="I134" s="64" t="s">
        <v>856</v>
      </c>
      <c r="J134" s="50"/>
      <c r="K134" s="50"/>
      <c r="L134" s="50"/>
      <c r="M134" s="50"/>
    </row>
    <row r="135" spans="1:13" s="49" customFormat="1" ht="38.25" x14ac:dyDescent="0.2">
      <c r="A135" s="61" t="s">
        <v>478</v>
      </c>
      <c r="B135" s="62" t="s">
        <v>206</v>
      </c>
      <c r="C135" s="56" t="s">
        <v>706</v>
      </c>
      <c r="D135" s="56">
        <v>0</v>
      </c>
      <c r="E135" s="56">
        <v>0</v>
      </c>
      <c r="F135" s="57">
        <v>3.17</v>
      </c>
      <c r="G135" s="57">
        <v>3.36</v>
      </c>
      <c r="H135" s="63">
        <v>2</v>
      </c>
      <c r="I135" s="64" t="s">
        <v>713</v>
      </c>
      <c r="J135" s="50"/>
      <c r="K135" s="50"/>
      <c r="L135" s="50"/>
      <c r="M135" s="50"/>
    </row>
    <row r="136" spans="1:13" s="49" customFormat="1" ht="38.25" x14ac:dyDescent="0.2">
      <c r="A136" s="58" t="s">
        <v>479</v>
      </c>
      <c r="B136" s="55" t="s">
        <v>339</v>
      </c>
      <c r="C136" s="56" t="s">
        <v>714</v>
      </c>
      <c r="D136" s="56">
        <v>0</v>
      </c>
      <c r="E136" s="56">
        <v>0</v>
      </c>
      <c r="F136" s="57">
        <v>1.65</v>
      </c>
      <c r="G136" s="57">
        <v>1.35</v>
      </c>
      <c r="H136" s="56">
        <v>1</v>
      </c>
      <c r="I136" s="64" t="s">
        <v>1004</v>
      </c>
      <c r="J136" s="50"/>
      <c r="K136" s="50"/>
      <c r="L136" s="50"/>
      <c r="M136" s="50"/>
    </row>
    <row r="137" spans="1:13" s="49" customFormat="1" ht="51" x14ac:dyDescent="0.2">
      <c r="A137" s="61" t="s">
        <v>480</v>
      </c>
      <c r="B137" s="62" t="s">
        <v>207</v>
      </c>
      <c r="C137" s="56" t="s">
        <v>714</v>
      </c>
      <c r="D137" s="56">
        <v>0</v>
      </c>
      <c r="E137" s="56">
        <v>0</v>
      </c>
      <c r="F137" s="57">
        <v>7.1</v>
      </c>
      <c r="G137" s="57">
        <v>7.39</v>
      </c>
      <c r="H137" s="56">
        <v>6</v>
      </c>
      <c r="I137" s="64" t="s">
        <v>746</v>
      </c>
      <c r="J137" s="50"/>
      <c r="K137" s="50"/>
      <c r="L137" s="50"/>
      <c r="M137" s="50"/>
    </row>
    <row r="138" spans="1:13" s="49" customFormat="1" ht="38.25" x14ac:dyDescent="0.2">
      <c r="A138" s="61" t="s">
        <v>708</v>
      </c>
      <c r="B138" s="62" t="s">
        <v>208</v>
      </c>
      <c r="C138" s="56" t="s">
        <v>714</v>
      </c>
      <c r="D138" s="56">
        <v>0</v>
      </c>
      <c r="E138" s="56">
        <v>2</v>
      </c>
      <c r="F138" s="57">
        <v>4.93</v>
      </c>
      <c r="G138" s="57">
        <v>5.04</v>
      </c>
      <c r="H138" s="63">
        <v>6</v>
      </c>
      <c r="I138" s="64" t="s">
        <v>759</v>
      </c>
      <c r="J138" s="50"/>
      <c r="K138" s="50"/>
      <c r="L138" s="50"/>
      <c r="M138" s="50"/>
    </row>
    <row r="139" spans="1:13" s="49" customFormat="1" ht="38.25" x14ac:dyDescent="0.2">
      <c r="A139" s="61" t="s">
        <v>481</v>
      </c>
      <c r="B139" s="62" t="s">
        <v>209</v>
      </c>
      <c r="C139" s="56" t="s">
        <v>714</v>
      </c>
      <c r="D139" s="56">
        <v>0</v>
      </c>
      <c r="E139" s="56">
        <v>2</v>
      </c>
      <c r="F139" s="57">
        <v>7.4</v>
      </c>
      <c r="G139" s="57">
        <v>7.2</v>
      </c>
      <c r="H139" s="56">
        <v>3</v>
      </c>
      <c r="I139" s="64" t="s">
        <v>889</v>
      </c>
      <c r="J139" s="50"/>
      <c r="K139" s="50"/>
      <c r="L139" s="50"/>
      <c r="M139" s="50"/>
    </row>
    <row r="140" spans="1:13" s="49" customFormat="1" ht="25.5" x14ac:dyDescent="0.2">
      <c r="A140" s="61" t="s">
        <v>482</v>
      </c>
      <c r="B140" s="62" t="s">
        <v>210</v>
      </c>
      <c r="C140" s="56" t="s">
        <v>714</v>
      </c>
      <c r="D140" s="56">
        <v>0</v>
      </c>
      <c r="E140" s="56">
        <v>0</v>
      </c>
      <c r="F140" s="57">
        <v>3.24</v>
      </c>
      <c r="G140" s="57">
        <v>3.14</v>
      </c>
      <c r="H140" s="56">
        <v>2</v>
      </c>
      <c r="I140" s="64" t="s">
        <v>849</v>
      </c>
      <c r="J140" s="50"/>
      <c r="K140" s="50"/>
      <c r="L140" s="50"/>
      <c r="M140" s="50"/>
    </row>
    <row r="141" spans="1:13" s="49" customFormat="1" ht="25.5" x14ac:dyDescent="0.2">
      <c r="A141" s="58" t="s">
        <v>1058</v>
      </c>
      <c r="B141" s="55" t="s">
        <v>1058</v>
      </c>
      <c r="C141" s="56" t="s">
        <v>706</v>
      </c>
      <c r="D141" s="56">
        <v>0</v>
      </c>
      <c r="E141" s="56">
        <v>0</v>
      </c>
      <c r="F141" s="57">
        <v>2.36</v>
      </c>
      <c r="G141" s="57">
        <v>2.71</v>
      </c>
      <c r="H141" s="56">
        <v>1</v>
      </c>
      <c r="I141" s="64" t="s">
        <v>1077</v>
      </c>
      <c r="J141" s="50"/>
      <c r="K141" s="50"/>
      <c r="L141" s="50"/>
      <c r="M141" s="50"/>
    </row>
    <row r="142" spans="1:13" s="49" customFormat="1" ht="25.5" x14ac:dyDescent="0.2">
      <c r="A142" s="58" t="s">
        <v>483</v>
      </c>
      <c r="B142" s="55" t="s">
        <v>211</v>
      </c>
      <c r="C142" s="56" t="s">
        <v>702</v>
      </c>
      <c r="D142" s="56">
        <v>0</v>
      </c>
      <c r="E142" s="56">
        <v>0</v>
      </c>
      <c r="F142" s="57">
        <v>8.48</v>
      </c>
      <c r="G142" s="57">
        <v>9.4700000000000006</v>
      </c>
      <c r="H142" s="56">
        <v>5</v>
      </c>
      <c r="I142" s="64" t="s">
        <v>703</v>
      </c>
      <c r="J142" s="50"/>
      <c r="K142" s="50"/>
      <c r="L142" s="50"/>
      <c r="M142" s="50"/>
    </row>
    <row r="143" spans="1:13" s="49" customFormat="1" ht="38.25" x14ac:dyDescent="0.2">
      <c r="A143" s="61" t="s">
        <v>484</v>
      </c>
      <c r="B143" s="62" t="s">
        <v>212</v>
      </c>
      <c r="C143" s="56" t="s">
        <v>706</v>
      </c>
      <c r="D143" s="56">
        <v>0</v>
      </c>
      <c r="E143" s="56">
        <v>1</v>
      </c>
      <c r="F143" s="57">
        <v>2.1800000000000002</v>
      </c>
      <c r="G143" s="57">
        <v>2.66</v>
      </c>
      <c r="H143" s="56">
        <v>6</v>
      </c>
      <c r="I143" s="64" t="s">
        <v>866</v>
      </c>
      <c r="J143" s="50"/>
      <c r="K143" s="50"/>
      <c r="L143" s="50"/>
      <c r="M143" s="50"/>
    </row>
    <row r="144" spans="1:13" s="49" customFormat="1" ht="38.25" x14ac:dyDescent="0.2">
      <c r="A144" s="61" t="s">
        <v>637</v>
      </c>
      <c r="B144" s="62" t="s">
        <v>638</v>
      </c>
      <c r="C144" s="56" t="s">
        <v>706</v>
      </c>
      <c r="D144" s="56">
        <v>0</v>
      </c>
      <c r="E144" s="56">
        <v>0</v>
      </c>
      <c r="F144" s="57">
        <v>3.91</v>
      </c>
      <c r="G144" s="57">
        <v>4.38</v>
      </c>
      <c r="H144" s="56">
        <v>2</v>
      </c>
      <c r="I144" s="64" t="s">
        <v>908</v>
      </c>
      <c r="J144" s="50"/>
      <c r="K144" s="50"/>
      <c r="L144" s="50"/>
      <c r="M144" s="50"/>
    </row>
    <row r="145" spans="1:13" s="49" customFormat="1" ht="51" x14ac:dyDescent="0.2">
      <c r="A145" s="61" t="s">
        <v>485</v>
      </c>
      <c r="B145" s="62" t="s">
        <v>213</v>
      </c>
      <c r="C145" s="56" t="s">
        <v>706</v>
      </c>
      <c r="D145" s="56">
        <v>0</v>
      </c>
      <c r="E145" s="56">
        <v>1</v>
      </c>
      <c r="F145" s="57">
        <v>4.7</v>
      </c>
      <c r="G145" s="57">
        <v>5.26</v>
      </c>
      <c r="H145" s="56">
        <v>7</v>
      </c>
      <c r="I145" s="64" t="s">
        <v>1068</v>
      </c>
      <c r="J145" s="50"/>
      <c r="K145" s="50"/>
      <c r="L145" s="50"/>
      <c r="M145" s="50"/>
    </row>
    <row r="146" spans="1:13" s="49" customFormat="1" ht="38.25" x14ac:dyDescent="0.2">
      <c r="A146" s="58" t="s">
        <v>486</v>
      </c>
      <c r="B146" s="55" t="s">
        <v>343</v>
      </c>
      <c r="C146" s="56" t="s">
        <v>714</v>
      </c>
      <c r="D146" s="56">
        <v>2</v>
      </c>
      <c r="E146" s="56">
        <v>0</v>
      </c>
      <c r="F146" s="57">
        <v>2.89</v>
      </c>
      <c r="G146" s="57">
        <v>3.14</v>
      </c>
      <c r="H146" s="56">
        <v>8</v>
      </c>
      <c r="I146" s="64" t="s">
        <v>874</v>
      </c>
      <c r="J146" s="50"/>
      <c r="K146" s="50"/>
      <c r="L146" s="50"/>
      <c r="M146" s="50"/>
    </row>
    <row r="147" spans="1:13" s="49" customFormat="1" ht="25.5" x14ac:dyDescent="0.2">
      <c r="A147" s="61" t="s">
        <v>487</v>
      </c>
      <c r="B147" s="62" t="s">
        <v>214</v>
      </c>
      <c r="C147" s="56" t="s">
        <v>714</v>
      </c>
      <c r="D147" s="56">
        <v>0</v>
      </c>
      <c r="E147" s="56">
        <v>0</v>
      </c>
      <c r="F147" s="57">
        <v>2.75</v>
      </c>
      <c r="G147" s="57">
        <v>3.54</v>
      </c>
      <c r="H147" s="56">
        <v>3</v>
      </c>
      <c r="I147" s="64" t="s">
        <v>985</v>
      </c>
      <c r="J147" s="50"/>
      <c r="K147" s="50"/>
      <c r="L147" s="50"/>
      <c r="M147" s="50"/>
    </row>
    <row r="148" spans="1:13" s="49" customFormat="1" ht="38.25" x14ac:dyDescent="0.2">
      <c r="A148" s="59" t="s">
        <v>488</v>
      </c>
      <c r="B148" s="60" t="s">
        <v>215</v>
      </c>
      <c r="C148" s="56" t="s">
        <v>702</v>
      </c>
      <c r="D148" s="56">
        <v>1</v>
      </c>
      <c r="E148" s="56">
        <v>0</v>
      </c>
      <c r="F148" s="57">
        <v>3.52</v>
      </c>
      <c r="G148" s="57">
        <v>4.18</v>
      </c>
      <c r="H148" s="56">
        <v>4</v>
      </c>
      <c r="I148" s="64" t="s">
        <v>712</v>
      </c>
      <c r="J148" s="50"/>
      <c r="K148" s="50"/>
      <c r="L148" s="50"/>
      <c r="M148" s="50"/>
    </row>
    <row r="149" spans="1:13" s="49" customFormat="1" ht="25.5" x14ac:dyDescent="0.2">
      <c r="A149" s="58" t="s">
        <v>650</v>
      </c>
      <c r="B149" s="55" t="s">
        <v>651</v>
      </c>
      <c r="C149" s="56" t="s">
        <v>706</v>
      </c>
      <c r="D149" s="70">
        <v>0</v>
      </c>
      <c r="E149" s="70">
        <v>0</v>
      </c>
      <c r="F149" s="71">
        <v>2.61</v>
      </c>
      <c r="G149" s="57">
        <v>2.89</v>
      </c>
      <c r="H149" s="56">
        <v>1</v>
      </c>
      <c r="I149" s="64" t="s">
        <v>875</v>
      </c>
      <c r="J149" s="50"/>
      <c r="K149" s="50"/>
      <c r="L149" s="50"/>
      <c r="M149" s="50"/>
    </row>
    <row r="150" spans="1:13" s="49" customFormat="1" ht="38.25" x14ac:dyDescent="0.2">
      <c r="A150" s="61" t="s">
        <v>489</v>
      </c>
      <c r="B150" s="62" t="s">
        <v>216</v>
      </c>
      <c r="C150" s="56" t="s">
        <v>706</v>
      </c>
      <c r="D150" s="56">
        <v>0</v>
      </c>
      <c r="E150" s="56">
        <v>0</v>
      </c>
      <c r="F150" s="57">
        <v>0.1</v>
      </c>
      <c r="G150" s="57">
        <v>0.1</v>
      </c>
      <c r="H150" s="56">
        <v>2</v>
      </c>
      <c r="I150" s="64" t="s">
        <v>1051</v>
      </c>
      <c r="J150" s="50"/>
      <c r="K150" s="50"/>
      <c r="L150" s="50"/>
      <c r="M150" s="50"/>
    </row>
    <row r="151" spans="1:13" s="49" customFormat="1" ht="25.5" x14ac:dyDescent="0.2">
      <c r="A151" s="59" t="s">
        <v>490</v>
      </c>
      <c r="B151" s="60" t="s">
        <v>217</v>
      </c>
      <c r="C151" s="56" t="s">
        <v>702</v>
      </c>
      <c r="D151" s="56">
        <v>0</v>
      </c>
      <c r="E151" s="56">
        <v>0</v>
      </c>
      <c r="F151" s="57">
        <v>2.59</v>
      </c>
      <c r="G151" s="57">
        <v>3.18</v>
      </c>
      <c r="H151" s="56">
        <v>1</v>
      </c>
      <c r="I151" s="72" t="s">
        <v>995</v>
      </c>
      <c r="J151" s="50"/>
      <c r="K151" s="50"/>
      <c r="L151" s="50"/>
      <c r="M151" s="50"/>
    </row>
    <row r="152" spans="1:13" s="49" customFormat="1" ht="38.25" x14ac:dyDescent="0.2">
      <c r="A152" s="58" t="s">
        <v>674</v>
      </c>
      <c r="B152" s="55" t="s">
        <v>675</v>
      </c>
      <c r="C152" s="56" t="s">
        <v>714</v>
      </c>
      <c r="D152" s="56">
        <v>0</v>
      </c>
      <c r="E152" s="56">
        <v>0</v>
      </c>
      <c r="F152" s="57">
        <v>4.87</v>
      </c>
      <c r="G152" s="57">
        <v>5</v>
      </c>
      <c r="H152" s="56">
        <v>1</v>
      </c>
      <c r="I152" s="64" t="s">
        <v>1026</v>
      </c>
      <c r="J152" s="50"/>
      <c r="K152" s="50"/>
      <c r="L152" s="50"/>
      <c r="M152" s="50"/>
    </row>
    <row r="153" spans="1:13" s="49" customFormat="1" ht="38.25" x14ac:dyDescent="0.2">
      <c r="A153" s="58" t="s">
        <v>1094</v>
      </c>
      <c r="B153" s="55" t="s">
        <v>1095</v>
      </c>
      <c r="C153" s="56" t="s">
        <v>714</v>
      </c>
      <c r="D153" s="56">
        <v>1</v>
      </c>
      <c r="E153" s="56">
        <v>0</v>
      </c>
      <c r="F153" s="57">
        <v>3.6</v>
      </c>
      <c r="G153" s="57">
        <v>3.75</v>
      </c>
      <c r="H153" s="56">
        <v>1</v>
      </c>
      <c r="I153" s="64" t="s">
        <v>1096</v>
      </c>
      <c r="J153" s="50"/>
      <c r="K153" s="50"/>
      <c r="L153" s="50"/>
      <c r="M153" s="50"/>
    </row>
    <row r="154" spans="1:13" s="49" customFormat="1" ht="25.5" x14ac:dyDescent="0.2">
      <c r="A154" s="58" t="s">
        <v>633</v>
      </c>
      <c r="B154" s="55" t="s">
        <v>634</v>
      </c>
      <c r="C154" s="56" t="s">
        <v>714</v>
      </c>
      <c r="D154" s="56">
        <v>0</v>
      </c>
      <c r="E154" s="56">
        <v>0</v>
      </c>
      <c r="F154" s="57">
        <v>4.3</v>
      </c>
      <c r="G154" s="57">
        <v>4.67</v>
      </c>
      <c r="H154" s="56">
        <v>1</v>
      </c>
      <c r="I154" s="72" t="s">
        <v>945</v>
      </c>
      <c r="J154" s="50"/>
      <c r="K154" s="50"/>
      <c r="L154" s="50"/>
      <c r="M154" s="50"/>
    </row>
    <row r="155" spans="1:13" s="49" customFormat="1" ht="38.25" x14ac:dyDescent="0.2">
      <c r="A155" s="59" t="s">
        <v>491</v>
      </c>
      <c r="B155" s="60" t="s">
        <v>218</v>
      </c>
      <c r="C155" s="56" t="s">
        <v>702</v>
      </c>
      <c r="D155" s="56">
        <v>0</v>
      </c>
      <c r="E155" s="56">
        <v>0</v>
      </c>
      <c r="F155" s="57">
        <v>6.61</v>
      </c>
      <c r="G155" s="57">
        <v>6.69</v>
      </c>
      <c r="H155" s="56">
        <v>7</v>
      </c>
      <c r="I155" s="64" t="s">
        <v>965</v>
      </c>
      <c r="J155" s="50"/>
      <c r="K155" s="50"/>
      <c r="L155" s="50"/>
      <c r="M155" s="50"/>
    </row>
    <row r="156" spans="1:13" s="49" customFormat="1" ht="25.5" x14ac:dyDescent="0.2">
      <c r="A156" s="58" t="s">
        <v>895</v>
      </c>
      <c r="B156" s="55" t="s">
        <v>896</v>
      </c>
      <c r="C156" s="56" t="s">
        <v>714</v>
      </c>
      <c r="D156" s="56">
        <v>0</v>
      </c>
      <c r="E156" s="56">
        <v>0</v>
      </c>
      <c r="F156" s="57">
        <v>2.13</v>
      </c>
      <c r="G156" s="57">
        <v>2.13</v>
      </c>
      <c r="H156" s="56">
        <v>1</v>
      </c>
      <c r="I156" s="64" t="s">
        <v>909</v>
      </c>
      <c r="J156" s="50"/>
      <c r="K156" s="50"/>
      <c r="L156" s="50"/>
      <c r="M156" s="50"/>
    </row>
    <row r="157" spans="1:13" s="49" customFormat="1" ht="38.25" x14ac:dyDescent="0.2">
      <c r="A157" s="61" t="s">
        <v>492</v>
      </c>
      <c r="B157" s="62" t="s">
        <v>219</v>
      </c>
      <c r="C157" s="56" t="s">
        <v>714</v>
      </c>
      <c r="D157" s="56">
        <v>1</v>
      </c>
      <c r="E157" s="56">
        <v>0</v>
      </c>
      <c r="F157" s="57">
        <v>3.61</v>
      </c>
      <c r="G157" s="57">
        <v>3.63</v>
      </c>
      <c r="H157" s="56">
        <v>6</v>
      </c>
      <c r="I157" s="64" t="s">
        <v>1069</v>
      </c>
      <c r="J157" s="50"/>
      <c r="K157" s="50"/>
      <c r="L157" s="50"/>
      <c r="M157" s="50"/>
    </row>
    <row r="158" spans="1:13" s="49" customFormat="1" ht="25.5" x14ac:dyDescent="0.2">
      <c r="A158" s="61" t="s">
        <v>493</v>
      </c>
      <c r="B158" s="62" t="s">
        <v>220</v>
      </c>
      <c r="C158" s="56" t="s">
        <v>706</v>
      </c>
      <c r="D158" s="56">
        <v>0</v>
      </c>
      <c r="E158" s="56">
        <v>0</v>
      </c>
      <c r="F158" s="57">
        <v>2.11</v>
      </c>
      <c r="G158" s="57">
        <v>2.15</v>
      </c>
      <c r="H158" s="56">
        <v>3</v>
      </c>
      <c r="I158" s="64" t="s">
        <v>850</v>
      </c>
      <c r="J158" s="50"/>
      <c r="K158" s="50"/>
      <c r="L158" s="50"/>
      <c r="M158" s="50"/>
    </row>
    <row r="159" spans="1:13" s="49" customFormat="1" ht="25.5" x14ac:dyDescent="0.2">
      <c r="A159" s="58" t="s">
        <v>658</v>
      </c>
      <c r="B159" s="55" t="s">
        <v>659</v>
      </c>
      <c r="C159" s="56" t="s">
        <v>714</v>
      </c>
      <c r="D159" s="56">
        <v>0</v>
      </c>
      <c r="E159" s="56">
        <v>0</v>
      </c>
      <c r="F159" s="57">
        <v>0.7</v>
      </c>
      <c r="G159" s="57">
        <v>0.8</v>
      </c>
      <c r="H159" s="56">
        <v>1</v>
      </c>
      <c r="I159" s="64" t="s">
        <v>1027</v>
      </c>
      <c r="J159" s="50"/>
      <c r="K159" s="50"/>
      <c r="L159" s="50"/>
      <c r="M159" s="50"/>
    </row>
    <row r="160" spans="1:13" s="49" customFormat="1" ht="25.5" x14ac:dyDescent="0.2">
      <c r="A160" s="58" t="s">
        <v>494</v>
      </c>
      <c r="B160" s="55" t="s">
        <v>347</v>
      </c>
      <c r="C160" s="56" t="s">
        <v>714</v>
      </c>
      <c r="D160" s="56">
        <v>0</v>
      </c>
      <c r="E160" s="56">
        <v>0</v>
      </c>
      <c r="F160" s="57">
        <v>3.25</v>
      </c>
      <c r="G160" s="57">
        <v>3.1</v>
      </c>
      <c r="H160" s="56">
        <v>1</v>
      </c>
      <c r="I160" s="64" t="s">
        <v>876</v>
      </c>
      <c r="J160" s="50"/>
      <c r="K160" s="50"/>
      <c r="L160" s="50"/>
      <c r="M160" s="50"/>
    </row>
    <row r="161" spans="1:13" s="49" customFormat="1" ht="25.5" x14ac:dyDescent="0.2">
      <c r="A161" s="58" t="s">
        <v>495</v>
      </c>
      <c r="B161" s="55" t="s">
        <v>368</v>
      </c>
      <c r="C161" s="56" t="s">
        <v>702</v>
      </c>
      <c r="D161" s="56">
        <v>0</v>
      </c>
      <c r="E161" s="56">
        <v>0</v>
      </c>
      <c r="F161" s="57">
        <v>0.51</v>
      </c>
      <c r="G161" s="57">
        <v>0.44</v>
      </c>
      <c r="H161" s="56">
        <v>1</v>
      </c>
      <c r="I161" s="64" t="s">
        <v>910</v>
      </c>
      <c r="J161" s="50"/>
      <c r="K161" s="50"/>
      <c r="L161" s="50"/>
      <c r="M161" s="50"/>
    </row>
    <row r="162" spans="1:13" s="49" customFormat="1" ht="38.25" x14ac:dyDescent="0.2">
      <c r="A162" s="59" t="s">
        <v>496</v>
      </c>
      <c r="B162" s="60" t="s">
        <v>221</v>
      </c>
      <c r="C162" s="56" t="s">
        <v>702</v>
      </c>
      <c r="D162" s="56">
        <v>0</v>
      </c>
      <c r="E162" s="56">
        <v>2</v>
      </c>
      <c r="F162" s="57">
        <v>5.51</v>
      </c>
      <c r="G162" s="57">
        <v>5.56</v>
      </c>
      <c r="H162" s="56">
        <v>8</v>
      </c>
      <c r="I162" s="64" t="s">
        <v>836</v>
      </c>
      <c r="J162" s="50"/>
      <c r="K162" s="50"/>
      <c r="L162" s="50"/>
      <c r="M162" s="50"/>
    </row>
    <row r="163" spans="1:13" s="49" customFormat="1" ht="25.5" x14ac:dyDescent="0.2">
      <c r="A163" s="58" t="s">
        <v>656</v>
      </c>
      <c r="B163" s="55" t="s">
        <v>657</v>
      </c>
      <c r="C163" s="56" t="s">
        <v>714</v>
      </c>
      <c r="D163" s="56">
        <v>0</v>
      </c>
      <c r="E163" s="56">
        <v>0</v>
      </c>
      <c r="F163" s="57">
        <v>1.88</v>
      </c>
      <c r="G163" s="57">
        <v>2</v>
      </c>
      <c r="H163" s="56">
        <v>3</v>
      </c>
      <c r="I163" s="64" t="s">
        <v>966</v>
      </c>
      <c r="J163" s="50"/>
      <c r="K163" s="50"/>
      <c r="L163" s="50"/>
      <c r="M163" s="50"/>
    </row>
    <row r="164" spans="1:13" s="49" customFormat="1" ht="38.25" x14ac:dyDescent="0.2">
      <c r="A164" s="61" t="s">
        <v>497</v>
      </c>
      <c r="B164" s="62" t="s">
        <v>222</v>
      </c>
      <c r="C164" s="56" t="s">
        <v>702</v>
      </c>
      <c r="D164" s="56">
        <v>0</v>
      </c>
      <c r="E164" s="56">
        <v>0</v>
      </c>
      <c r="F164" s="57">
        <v>4.24</v>
      </c>
      <c r="G164" s="57">
        <v>4.3099999999999996</v>
      </c>
      <c r="H164" s="56">
        <v>6</v>
      </c>
      <c r="I164" s="64" t="s">
        <v>806</v>
      </c>
      <c r="J164" s="50"/>
      <c r="K164" s="50"/>
      <c r="L164" s="50"/>
      <c r="M164" s="50"/>
    </row>
    <row r="165" spans="1:13" s="49" customFormat="1" ht="38.25" x14ac:dyDescent="0.2">
      <c r="A165" s="61" t="s">
        <v>498</v>
      </c>
      <c r="B165" s="62" t="s">
        <v>223</v>
      </c>
      <c r="C165" s="56" t="s">
        <v>714</v>
      </c>
      <c r="D165" s="56">
        <v>0</v>
      </c>
      <c r="E165" s="56">
        <v>2</v>
      </c>
      <c r="F165" s="57">
        <v>12.43</v>
      </c>
      <c r="G165" s="57">
        <v>12.76</v>
      </c>
      <c r="H165" s="56">
        <v>6</v>
      </c>
      <c r="I165" s="64" t="s">
        <v>777</v>
      </c>
      <c r="J165" s="50"/>
      <c r="K165" s="50"/>
      <c r="L165" s="50"/>
      <c r="M165" s="50"/>
    </row>
    <row r="166" spans="1:13" s="49" customFormat="1" ht="38.25" x14ac:dyDescent="0.2">
      <c r="A166" s="61" t="s">
        <v>499</v>
      </c>
      <c r="B166" s="62" t="s">
        <v>224</v>
      </c>
      <c r="C166" s="56" t="s">
        <v>714</v>
      </c>
      <c r="D166" s="56">
        <v>0</v>
      </c>
      <c r="E166" s="56">
        <v>0</v>
      </c>
      <c r="F166" s="57">
        <v>8.65</v>
      </c>
      <c r="G166" s="57">
        <v>8.48</v>
      </c>
      <c r="H166" s="63">
        <v>6</v>
      </c>
      <c r="I166" s="64" t="s">
        <v>732</v>
      </c>
      <c r="J166" s="50"/>
      <c r="K166" s="50"/>
      <c r="L166" s="50"/>
      <c r="M166" s="50"/>
    </row>
    <row r="167" spans="1:13" s="49" customFormat="1" ht="25.5" x14ac:dyDescent="0.2">
      <c r="A167" s="61" t="s">
        <v>355</v>
      </c>
      <c r="B167" s="62" t="s">
        <v>355</v>
      </c>
      <c r="C167" s="56" t="s">
        <v>702</v>
      </c>
      <c r="D167" s="56">
        <v>0</v>
      </c>
      <c r="E167" s="56">
        <v>0</v>
      </c>
      <c r="F167" s="57">
        <v>8.25</v>
      </c>
      <c r="G167" s="57">
        <v>7.12</v>
      </c>
      <c r="H167" s="56">
        <v>3</v>
      </c>
      <c r="I167" s="64" t="s">
        <v>801</v>
      </c>
      <c r="J167" s="50"/>
      <c r="K167" s="50"/>
      <c r="L167" s="50"/>
      <c r="M167" s="50"/>
    </row>
    <row r="168" spans="1:13" s="49" customFormat="1" ht="38.25" x14ac:dyDescent="0.2">
      <c r="A168" s="59" t="s">
        <v>500</v>
      </c>
      <c r="B168" s="60" t="s">
        <v>225</v>
      </c>
      <c r="C168" s="56" t="s">
        <v>714</v>
      </c>
      <c r="D168" s="56">
        <v>1</v>
      </c>
      <c r="E168" s="56">
        <v>0</v>
      </c>
      <c r="F168" s="57">
        <v>11.11</v>
      </c>
      <c r="G168" s="57">
        <v>11.85</v>
      </c>
      <c r="H168" s="56">
        <v>4</v>
      </c>
      <c r="I168" s="64" t="s">
        <v>807</v>
      </c>
      <c r="J168" s="50"/>
      <c r="K168" s="50"/>
      <c r="L168" s="50"/>
      <c r="M168" s="50"/>
    </row>
    <row r="169" spans="1:13" s="49" customFormat="1" ht="38.25" x14ac:dyDescent="0.2">
      <c r="A169" s="61" t="s">
        <v>501</v>
      </c>
      <c r="B169" s="62" t="s">
        <v>226</v>
      </c>
      <c r="C169" s="56" t="s">
        <v>714</v>
      </c>
      <c r="D169" s="56">
        <v>0</v>
      </c>
      <c r="E169" s="56">
        <v>0</v>
      </c>
      <c r="F169" s="57">
        <v>1.2</v>
      </c>
      <c r="G169" s="57">
        <v>1.75</v>
      </c>
      <c r="H169" s="56">
        <v>1</v>
      </c>
      <c r="I169" s="64" t="s">
        <v>1052</v>
      </c>
      <c r="J169" s="50"/>
      <c r="K169" s="50"/>
      <c r="L169" s="50"/>
      <c r="M169" s="50"/>
    </row>
    <row r="170" spans="1:13" s="49" customFormat="1" ht="38.25" x14ac:dyDescent="0.2">
      <c r="A170" s="61" t="s">
        <v>502</v>
      </c>
      <c r="B170" s="62" t="s">
        <v>227</v>
      </c>
      <c r="C170" s="56" t="s">
        <v>714</v>
      </c>
      <c r="D170" s="56">
        <v>0</v>
      </c>
      <c r="E170" s="56">
        <v>0</v>
      </c>
      <c r="F170" s="57">
        <v>4.42</v>
      </c>
      <c r="G170" s="57">
        <v>4.0599999999999996</v>
      </c>
      <c r="H170" s="56">
        <v>3</v>
      </c>
      <c r="I170" s="64" t="s">
        <v>911</v>
      </c>
      <c r="J170" s="50"/>
      <c r="K170" s="50"/>
      <c r="L170" s="50"/>
      <c r="M170" s="50"/>
    </row>
    <row r="171" spans="1:13" s="49" customFormat="1" ht="51" x14ac:dyDescent="0.2">
      <c r="A171" s="58" t="s">
        <v>503</v>
      </c>
      <c r="B171" s="55" t="s">
        <v>332</v>
      </c>
      <c r="C171" s="56" t="s">
        <v>702</v>
      </c>
      <c r="D171" s="56">
        <v>2</v>
      </c>
      <c r="E171" s="56">
        <v>0</v>
      </c>
      <c r="F171" s="57">
        <v>19.98</v>
      </c>
      <c r="G171" s="57">
        <v>20.5</v>
      </c>
      <c r="H171" s="56">
        <v>7</v>
      </c>
      <c r="I171" s="64" t="s">
        <v>752</v>
      </c>
      <c r="J171" s="50"/>
      <c r="K171" s="50"/>
      <c r="L171" s="50"/>
      <c r="M171" s="50"/>
    </row>
    <row r="172" spans="1:13" s="49" customFormat="1" ht="38.25" x14ac:dyDescent="0.2">
      <c r="A172" s="61" t="s">
        <v>504</v>
      </c>
      <c r="B172" s="62" t="s">
        <v>228</v>
      </c>
      <c r="C172" s="56" t="s">
        <v>702</v>
      </c>
      <c r="D172" s="56">
        <v>0</v>
      </c>
      <c r="E172" s="56">
        <v>1</v>
      </c>
      <c r="F172" s="57">
        <v>3.02</v>
      </c>
      <c r="G172" s="57">
        <v>2.76</v>
      </c>
      <c r="H172" s="56">
        <v>5</v>
      </c>
      <c r="I172" s="64" t="s">
        <v>857</v>
      </c>
      <c r="J172" s="50"/>
      <c r="K172" s="50"/>
      <c r="L172" s="50"/>
      <c r="M172" s="50"/>
    </row>
    <row r="173" spans="1:13" s="49" customFormat="1" ht="51" x14ac:dyDescent="0.2">
      <c r="A173" s="61" t="s">
        <v>505</v>
      </c>
      <c r="B173" s="62" t="s">
        <v>229</v>
      </c>
      <c r="C173" s="56" t="s">
        <v>757</v>
      </c>
      <c r="D173" s="56">
        <v>0</v>
      </c>
      <c r="E173" s="56">
        <v>3</v>
      </c>
      <c r="F173" s="57">
        <v>24.53</v>
      </c>
      <c r="G173" s="57">
        <v>27.5</v>
      </c>
      <c r="H173" s="63">
        <v>7</v>
      </c>
      <c r="I173" s="64" t="s">
        <v>760</v>
      </c>
      <c r="J173" s="50"/>
      <c r="K173" s="50"/>
      <c r="L173" s="50"/>
      <c r="M173" s="50"/>
    </row>
    <row r="174" spans="1:13" s="49" customFormat="1" ht="25.5" x14ac:dyDescent="0.2">
      <c r="A174" s="59" t="s">
        <v>506</v>
      </c>
      <c r="B174" s="60" t="s">
        <v>230</v>
      </c>
      <c r="C174" s="56" t="s">
        <v>714</v>
      </c>
      <c r="D174" s="56">
        <v>0</v>
      </c>
      <c r="E174" s="56">
        <v>0</v>
      </c>
      <c r="F174" s="57">
        <v>1.2</v>
      </c>
      <c r="G174" s="57">
        <v>1.3</v>
      </c>
      <c r="H174" s="56">
        <v>1</v>
      </c>
      <c r="I174" s="64" t="s">
        <v>877</v>
      </c>
      <c r="J174" s="50"/>
      <c r="K174" s="50"/>
      <c r="L174" s="50"/>
      <c r="M174" s="50"/>
    </row>
    <row r="175" spans="1:13" s="49" customFormat="1" ht="25.5" x14ac:dyDescent="0.2">
      <c r="A175" s="58" t="s">
        <v>678</v>
      </c>
      <c r="B175" s="55" t="s">
        <v>679</v>
      </c>
      <c r="C175" s="56" t="s">
        <v>706</v>
      </c>
      <c r="D175" s="56">
        <v>0</v>
      </c>
      <c r="E175" s="56">
        <v>0</v>
      </c>
      <c r="F175" s="57">
        <v>1.37</v>
      </c>
      <c r="G175" s="57">
        <v>1.47</v>
      </c>
      <c r="H175" s="56">
        <v>1</v>
      </c>
      <c r="I175" s="64" t="s">
        <v>1053</v>
      </c>
      <c r="J175" s="50"/>
      <c r="K175" s="50"/>
      <c r="L175" s="50"/>
      <c r="M175" s="50"/>
    </row>
    <row r="176" spans="1:13" s="49" customFormat="1" ht="25.5" x14ac:dyDescent="0.2">
      <c r="A176" s="58" t="s">
        <v>692</v>
      </c>
      <c r="B176" s="55" t="s">
        <v>693</v>
      </c>
      <c r="C176" s="56" t="s">
        <v>706</v>
      </c>
      <c r="D176" s="56">
        <v>0</v>
      </c>
      <c r="E176" s="56">
        <v>0</v>
      </c>
      <c r="F176" s="57">
        <v>0.44</v>
      </c>
      <c r="G176" s="57">
        <v>0.39</v>
      </c>
      <c r="H176" s="56">
        <v>1</v>
      </c>
      <c r="I176" s="64" t="s">
        <v>890</v>
      </c>
      <c r="J176" s="50"/>
      <c r="K176" s="50"/>
      <c r="L176" s="50"/>
      <c r="M176" s="50"/>
    </row>
    <row r="177" spans="1:13" s="49" customFormat="1" ht="38.25" x14ac:dyDescent="0.2">
      <c r="A177" s="59" t="s">
        <v>507</v>
      </c>
      <c r="B177" s="60" t="s">
        <v>231</v>
      </c>
      <c r="C177" s="56" t="s">
        <v>706</v>
      </c>
      <c r="D177" s="56">
        <v>0</v>
      </c>
      <c r="E177" s="56">
        <v>0</v>
      </c>
      <c r="F177" s="57">
        <v>15.91</v>
      </c>
      <c r="G177" s="57">
        <v>16.149999999999999</v>
      </c>
      <c r="H177" s="56">
        <v>6</v>
      </c>
      <c r="I177" s="64" t="s">
        <v>826</v>
      </c>
      <c r="J177" s="50"/>
      <c r="K177" s="50"/>
      <c r="L177" s="50"/>
      <c r="M177" s="50"/>
    </row>
    <row r="178" spans="1:13" s="49" customFormat="1" ht="25.5" x14ac:dyDescent="0.2">
      <c r="A178" s="58" t="s">
        <v>867</v>
      </c>
      <c r="B178" s="55" t="s">
        <v>868</v>
      </c>
      <c r="C178" s="56" t="s">
        <v>706</v>
      </c>
      <c r="D178" s="56">
        <v>0</v>
      </c>
      <c r="E178" s="56">
        <v>0</v>
      </c>
      <c r="F178" s="57">
        <v>2.2000000000000002</v>
      </c>
      <c r="G178" s="57">
        <v>2.7</v>
      </c>
      <c r="H178" s="56">
        <v>1</v>
      </c>
      <c r="I178" s="64" t="s">
        <v>878</v>
      </c>
      <c r="J178" s="50"/>
      <c r="K178" s="50"/>
      <c r="L178" s="50"/>
      <c r="M178" s="50"/>
    </row>
    <row r="179" spans="1:13" s="49" customFormat="1" ht="25.5" x14ac:dyDescent="0.2">
      <c r="A179" s="58" t="s">
        <v>680</v>
      </c>
      <c r="B179" s="55" t="s">
        <v>681</v>
      </c>
      <c r="C179" s="56" t="s">
        <v>706</v>
      </c>
      <c r="D179" s="56">
        <v>0</v>
      </c>
      <c r="E179" s="56">
        <v>0</v>
      </c>
      <c r="F179" s="57">
        <v>7.93</v>
      </c>
      <c r="G179" s="57">
        <v>8.44</v>
      </c>
      <c r="H179" s="56">
        <v>4</v>
      </c>
      <c r="I179" s="64" t="s">
        <v>935</v>
      </c>
      <c r="J179" s="50"/>
      <c r="K179" s="50"/>
      <c r="L179" s="50"/>
      <c r="M179" s="50"/>
    </row>
    <row r="180" spans="1:13" s="49" customFormat="1" ht="38.25" x14ac:dyDescent="0.2">
      <c r="A180" s="58" t="s">
        <v>1088</v>
      </c>
      <c r="B180" s="55" t="s">
        <v>1089</v>
      </c>
      <c r="C180" s="56" t="s">
        <v>714</v>
      </c>
      <c r="D180" s="56">
        <v>0</v>
      </c>
      <c r="E180" s="56">
        <v>0</v>
      </c>
      <c r="F180" s="57">
        <v>2.5099999999999998</v>
      </c>
      <c r="G180" s="57">
        <v>3.19</v>
      </c>
      <c r="H180" s="56">
        <v>3</v>
      </c>
      <c r="I180" s="64" t="s">
        <v>1090</v>
      </c>
      <c r="J180" s="50"/>
      <c r="K180" s="50"/>
      <c r="L180" s="50"/>
      <c r="M180" s="50"/>
    </row>
    <row r="181" spans="1:13" s="49" customFormat="1" ht="51" x14ac:dyDescent="0.2">
      <c r="A181" s="61" t="s">
        <v>508</v>
      </c>
      <c r="B181" s="62" t="s">
        <v>232</v>
      </c>
      <c r="C181" s="56" t="s">
        <v>706</v>
      </c>
      <c r="D181" s="56">
        <v>0</v>
      </c>
      <c r="E181" s="56">
        <v>2</v>
      </c>
      <c r="F181" s="57">
        <v>5.38</v>
      </c>
      <c r="G181" s="57">
        <v>5.94</v>
      </c>
      <c r="H181" s="56">
        <v>6</v>
      </c>
      <c r="I181" s="64" t="s">
        <v>1057</v>
      </c>
      <c r="J181" s="50"/>
      <c r="K181" s="50"/>
      <c r="L181" s="50"/>
      <c r="M181" s="50"/>
    </row>
    <row r="182" spans="1:13" s="49" customFormat="1" ht="38.25" x14ac:dyDescent="0.2">
      <c r="A182" s="61" t="s">
        <v>509</v>
      </c>
      <c r="B182" s="62" t="s">
        <v>233</v>
      </c>
      <c r="C182" s="56" t="s">
        <v>706</v>
      </c>
      <c r="D182" s="56">
        <v>0</v>
      </c>
      <c r="E182" s="56">
        <v>3</v>
      </c>
      <c r="F182" s="57">
        <v>23.29</v>
      </c>
      <c r="G182" s="57">
        <v>25.26</v>
      </c>
      <c r="H182" s="56">
        <v>5</v>
      </c>
      <c r="I182" s="64" t="s">
        <v>747</v>
      </c>
      <c r="J182" s="50"/>
      <c r="K182" s="50"/>
      <c r="L182" s="50"/>
      <c r="M182" s="50"/>
    </row>
    <row r="183" spans="1:13" s="49" customFormat="1" ht="38.25" x14ac:dyDescent="0.2">
      <c r="A183" s="61" t="s">
        <v>510</v>
      </c>
      <c r="B183" s="62" t="s">
        <v>234</v>
      </c>
      <c r="C183" s="56" t="s">
        <v>714</v>
      </c>
      <c r="D183" s="56">
        <v>0</v>
      </c>
      <c r="E183" s="56">
        <v>0</v>
      </c>
      <c r="F183" s="57">
        <v>4.24</v>
      </c>
      <c r="G183" s="57">
        <v>3.69</v>
      </c>
      <c r="H183" s="56">
        <v>7</v>
      </c>
      <c r="I183" s="64" t="s">
        <v>827</v>
      </c>
      <c r="J183" s="50"/>
      <c r="K183" s="50"/>
      <c r="L183" s="50"/>
      <c r="M183" s="50"/>
    </row>
    <row r="184" spans="1:13" s="49" customFormat="1" ht="38.25" x14ac:dyDescent="0.2">
      <c r="A184" s="59" t="s">
        <v>511</v>
      </c>
      <c r="B184" s="60" t="s">
        <v>235</v>
      </c>
      <c r="C184" s="56" t="s">
        <v>706</v>
      </c>
      <c r="D184" s="56">
        <v>0</v>
      </c>
      <c r="E184" s="56">
        <v>0</v>
      </c>
      <c r="F184" s="57">
        <v>1.95</v>
      </c>
      <c r="G184" s="57">
        <v>2.17</v>
      </c>
      <c r="H184" s="56">
        <v>2</v>
      </c>
      <c r="I184" s="64" t="s">
        <v>1005</v>
      </c>
      <c r="J184" s="50"/>
      <c r="K184" s="50"/>
      <c r="L184" s="50"/>
      <c r="M184" s="50"/>
    </row>
    <row r="185" spans="1:13" s="49" customFormat="1" ht="38.25" x14ac:dyDescent="0.2">
      <c r="A185" s="58" t="s">
        <v>660</v>
      </c>
      <c r="B185" s="55" t="s">
        <v>661</v>
      </c>
      <c r="C185" s="56" t="s">
        <v>714</v>
      </c>
      <c r="D185" s="56">
        <v>0</v>
      </c>
      <c r="E185" s="56">
        <v>0</v>
      </c>
      <c r="F185" s="57">
        <v>1.6</v>
      </c>
      <c r="G185" s="57">
        <v>1.5</v>
      </c>
      <c r="H185" s="56">
        <v>1</v>
      </c>
      <c r="I185" s="64" t="s">
        <v>1006</v>
      </c>
      <c r="J185" s="50"/>
      <c r="K185" s="50"/>
      <c r="L185" s="50"/>
      <c r="M185" s="50"/>
    </row>
    <row r="186" spans="1:13" s="49" customFormat="1" ht="38.25" x14ac:dyDescent="0.2">
      <c r="A186" s="61" t="s">
        <v>512</v>
      </c>
      <c r="B186" s="62" t="s">
        <v>236</v>
      </c>
      <c r="C186" s="56" t="s">
        <v>702</v>
      </c>
      <c r="D186" s="56">
        <v>0</v>
      </c>
      <c r="E186" s="56">
        <v>2</v>
      </c>
      <c r="F186" s="57">
        <v>15.62</v>
      </c>
      <c r="G186" s="57">
        <v>14.12</v>
      </c>
      <c r="H186" s="56">
        <v>2</v>
      </c>
      <c r="I186" s="64" t="s">
        <v>912</v>
      </c>
      <c r="J186" s="50"/>
      <c r="K186" s="50"/>
      <c r="L186" s="50"/>
      <c r="M186" s="50"/>
    </row>
    <row r="187" spans="1:13" s="49" customFormat="1" ht="51" x14ac:dyDescent="0.2">
      <c r="A187" s="61" t="s">
        <v>513</v>
      </c>
      <c r="B187" s="62" t="s">
        <v>319</v>
      </c>
      <c r="C187" s="56" t="s">
        <v>714</v>
      </c>
      <c r="D187" s="56">
        <v>0</v>
      </c>
      <c r="E187" s="56">
        <v>1</v>
      </c>
      <c r="F187" s="57">
        <v>2.8</v>
      </c>
      <c r="G187" s="57">
        <v>2.78</v>
      </c>
      <c r="H187" s="56">
        <v>8</v>
      </c>
      <c r="I187" s="64" t="s">
        <v>834</v>
      </c>
      <c r="J187" s="50"/>
      <c r="K187" s="50"/>
      <c r="L187" s="50"/>
      <c r="M187" s="50"/>
    </row>
    <row r="188" spans="1:13" s="49" customFormat="1" ht="38.25" x14ac:dyDescent="0.2">
      <c r="A188" s="61" t="s">
        <v>695</v>
      </c>
      <c r="B188" s="62" t="s">
        <v>694</v>
      </c>
      <c r="C188" s="56" t="s">
        <v>702</v>
      </c>
      <c r="D188" s="56">
        <v>0</v>
      </c>
      <c r="E188" s="56">
        <v>0</v>
      </c>
      <c r="F188" s="57">
        <v>0.76</v>
      </c>
      <c r="G188" s="57">
        <v>0.65</v>
      </c>
      <c r="H188" s="56">
        <v>2</v>
      </c>
      <c r="I188" s="64" t="s">
        <v>1048</v>
      </c>
      <c r="J188" s="50"/>
      <c r="K188" s="50"/>
      <c r="L188" s="50"/>
      <c r="M188" s="50"/>
    </row>
    <row r="189" spans="1:13" s="49" customFormat="1" ht="38.25" x14ac:dyDescent="0.2">
      <c r="A189" s="58" t="s">
        <v>948</v>
      </c>
      <c r="B189" s="56" t="s">
        <v>949</v>
      </c>
      <c r="C189" s="56" t="s">
        <v>714</v>
      </c>
      <c r="D189" s="56">
        <v>0</v>
      </c>
      <c r="E189" s="56">
        <v>0</v>
      </c>
      <c r="F189" s="57">
        <v>2.2400000000000002</v>
      </c>
      <c r="G189" s="57">
        <v>2.81</v>
      </c>
      <c r="H189" s="56">
        <v>1</v>
      </c>
      <c r="I189" s="72" t="s">
        <v>950</v>
      </c>
      <c r="J189" s="50"/>
      <c r="K189" s="50"/>
      <c r="L189" s="50"/>
      <c r="M189" s="50"/>
    </row>
    <row r="190" spans="1:13" s="49" customFormat="1" ht="25.5" x14ac:dyDescent="0.2">
      <c r="A190" s="58" t="s">
        <v>662</v>
      </c>
      <c r="B190" s="55" t="s">
        <v>663</v>
      </c>
      <c r="C190" s="56" t="s">
        <v>714</v>
      </c>
      <c r="D190" s="56">
        <v>0</v>
      </c>
      <c r="E190" s="56">
        <v>0</v>
      </c>
      <c r="F190" s="57">
        <v>2.39</v>
      </c>
      <c r="G190" s="57">
        <v>2.54</v>
      </c>
      <c r="H190" s="56">
        <v>1</v>
      </c>
      <c r="I190" s="64" t="s">
        <v>1049</v>
      </c>
      <c r="J190" s="50"/>
      <c r="K190" s="50"/>
      <c r="L190" s="50"/>
      <c r="M190" s="50"/>
    </row>
    <row r="191" spans="1:13" s="49" customFormat="1" ht="38.25" x14ac:dyDescent="0.2">
      <c r="A191" s="58" t="s">
        <v>688</v>
      </c>
      <c r="B191" s="55" t="s">
        <v>689</v>
      </c>
      <c r="C191" s="56" t="s">
        <v>714</v>
      </c>
      <c r="D191" s="56">
        <v>1</v>
      </c>
      <c r="E191" s="56">
        <v>0</v>
      </c>
      <c r="F191" s="57">
        <v>1.34</v>
      </c>
      <c r="G191" s="57">
        <v>1.5</v>
      </c>
      <c r="H191" s="56">
        <v>2</v>
      </c>
      <c r="I191" s="64" t="s">
        <v>913</v>
      </c>
      <c r="J191" s="50"/>
      <c r="K191" s="50"/>
      <c r="L191" s="50"/>
      <c r="M191" s="50"/>
    </row>
    <row r="192" spans="1:13" s="49" customFormat="1" ht="25.5" x14ac:dyDescent="0.2">
      <c r="A192" s="58" t="s">
        <v>682</v>
      </c>
      <c r="B192" s="55" t="s">
        <v>683</v>
      </c>
      <c r="C192" s="56" t="s">
        <v>702</v>
      </c>
      <c r="D192" s="56">
        <v>0</v>
      </c>
      <c r="E192" s="56">
        <v>0</v>
      </c>
      <c r="F192" s="57">
        <v>1.5</v>
      </c>
      <c r="G192" s="57">
        <v>1.41</v>
      </c>
      <c r="H192" s="56">
        <v>1</v>
      </c>
      <c r="I192" s="64" t="s">
        <v>1028</v>
      </c>
      <c r="J192" s="50"/>
      <c r="K192" s="50"/>
      <c r="L192" s="50"/>
      <c r="M192" s="50"/>
    </row>
    <row r="193" spans="1:13" s="49" customFormat="1" ht="51" x14ac:dyDescent="0.2">
      <c r="A193" s="61" t="s">
        <v>514</v>
      </c>
      <c r="B193" s="62" t="s">
        <v>238</v>
      </c>
      <c r="C193" s="56" t="s">
        <v>706</v>
      </c>
      <c r="D193" s="56">
        <v>1</v>
      </c>
      <c r="E193" s="56">
        <v>1</v>
      </c>
      <c r="F193" s="57">
        <v>8.99</v>
      </c>
      <c r="G193" s="57">
        <v>11.05</v>
      </c>
      <c r="H193" s="56">
        <v>4</v>
      </c>
      <c r="I193" s="64" t="s">
        <v>819</v>
      </c>
      <c r="J193" s="50"/>
      <c r="K193" s="50"/>
      <c r="L193" s="50"/>
      <c r="M193" s="50"/>
    </row>
    <row r="194" spans="1:13" s="49" customFormat="1" ht="38.25" x14ac:dyDescent="0.2">
      <c r="A194" s="68" t="s">
        <v>515</v>
      </c>
      <c r="B194" s="62" t="s">
        <v>239</v>
      </c>
      <c r="C194" s="56" t="s">
        <v>714</v>
      </c>
      <c r="D194" s="56">
        <v>0</v>
      </c>
      <c r="E194" s="56">
        <v>0</v>
      </c>
      <c r="F194" s="57">
        <v>2.09</v>
      </c>
      <c r="G194" s="57">
        <v>2.1800000000000002</v>
      </c>
      <c r="H194" s="56">
        <v>6</v>
      </c>
      <c r="I194" s="64" t="s">
        <v>772</v>
      </c>
      <c r="J194" s="50"/>
      <c r="K194" s="50"/>
      <c r="L194" s="50"/>
      <c r="M194" s="50"/>
    </row>
    <row r="195" spans="1:13" s="49" customFormat="1" ht="38.25" x14ac:dyDescent="0.2">
      <c r="A195" s="61" t="s">
        <v>516</v>
      </c>
      <c r="B195" s="62" t="s">
        <v>237</v>
      </c>
      <c r="C195" s="56" t="s">
        <v>702</v>
      </c>
      <c r="D195" s="56">
        <v>0</v>
      </c>
      <c r="E195" s="56">
        <v>0</v>
      </c>
      <c r="F195" s="57">
        <v>0.28999999999999998</v>
      </c>
      <c r="G195" s="57">
        <v>0.28000000000000003</v>
      </c>
      <c r="H195" s="56">
        <v>3</v>
      </c>
      <c r="I195" s="64" t="s">
        <v>967</v>
      </c>
      <c r="J195" s="50"/>
      <c r="K195" s="50"/>
      <c r="L195" s="50"/>
      <c r="M195" s="50"/>
    </row>
    <row r="196" spans="1:13" s="49" customFormat="1" ht="51" x14ac:dyDescent="0.2">
      <c r="A196" s="61" t="s">
        <v>517</v>
      </c>
      <c r="B196" s="62" t="s">
        <v>240</v>
      </c>
      <c r="C196" s="56" t="s">
        <v>702</v>
      </c>
      <c r="D196" s="56">
        <v>1</v>
      </c>
      <c r="E196" s="56">
        <v>1</v>
      </c>
      <c r="F196" s="57">
        <v>6.23</v>
      </c>
      <c r="G196" s="57">
        <v>7.49</v>
      </c>
      <c r="H196" s="56">
        <v>7</v>
      </c>
      <c r="I196" s="64" t="s">
        <v>885</v>
      </c>
      <c r="J196" s="50"/>
      <c r="K196" s="50"/>
      <c r="L196" s="50"/>
      <c r="M196" s="50"/>
    </row>
    <row r="197" spans="1:13" s="49" customFormat="1" ht="38.25" x14ac:dyDescent="0.2">
      <c r="A197" s="61" t="s">
        <v>518</v>
      </c>
      <c r="B197" s="62" t="s">
        <v>241</v>
      </c>
      <c r="C197" s="56" t="s">
        <v>706</v>
      </c>
      <c r="D197" s="56">
        <v>0</v>
      </c>
      <c r="E197" s="56">
        <v>1</v>
      </c>
      <c r="F197" s="57">
        <v>1.9</v>
      </c>
      <c r="G197" s="57">
        <v>2.2599999999999998</v>
      </c>
      <c r="H197" s="56">
        <v>3</v>
      </c>
      <c r="I197" s="64" t="s">
        <v>1007</v>
      </c>
      <c r="J197" s="50"/>
      <c r="K197" s="50"/>
      <c r="L197" s="50"/>
      <c r="M197" s="50"/>
    </row>
    <row r="198" spans="1:13" s="49" customFormat="1" ht="38.25" x14ac:dyDescent="0.2">
      <c r="A198" s="58" t="s">
        <v>946</v>
      </c>
      <c r="B198" s="55" t="s">
        <v>947</v>
      </c>
      <c r="C198" s="56" t="s">
        <v>706</v>
      </c>
      <c r="D198" s="56">
        <v>0</v>
      </c>
      <c r="E198" s="56">
        <v>0</v>
      </c>
      <c r="F198" s="57">
        <v>2.2400000000000002</v>
      </c>
      <c r="G198" s="57">
        <v>2.59</v>
      </c>
      <c r="H198" s="56">
        <v>1</v>
      </c>
      <c r="I198" s="72" t="s">
        <v>986</v>
      </c>
      <c r="J198" s="50"/>
      <c r="K198" s="50"/>
      <c r="L198" s="50"/>
      <c r="M198" s="50"/>
    </row>
    <row r="199" spans="1:13" s="49" customFormat="1" ht="38.25" x14ac:dyDescent="0.2">
      <c r="A199" s="58" t="s">
        <v>1059</v>
      </c>
      <c r="B199" s="55" t="s">
        <v>1060</v>
      </c>
      <c r="C199" s="56" t="s">
        <v>706</v>
      </c>
      <c r="D199" s="56">
        <v>0</v>
      </c>
      <c r="E199" s="56">
        <v>0</v>
      </c>
      <c r="F199" s="57">
        <v>3.54</v>
      </c>
      <c r="G199" s="57">
        <v>3.65</v>
      </c>
      <c r="H199" s="56">
        <v>1</v>
      </c>
      <c r="I199" s="64" t="s">
        <v>1071</v>
      </c>
      <c r="J199" s="50"/>
      <c r="K199" s="50"/>
      <c r="L199" s="50"/>
      <c r="M199" s="50"/>
    </row>
    <row r="200" spans="1:13" s="49" customFormat="1" ht="38.25" x14ac:dyDescent="0.2">
      <c r="A200" s="61" t="s">
        <v>519</v>
      </c>
      <c r="B200" s="62" t="s">
        <v>242</v>
      </c>
      <c r="C200" s="56" t="s">
        <v>706</v>
      </c>
      <c r="D200" s="56">
        <v>0</v>
      </c>
      <c r="E200" s="56">
        <v>0</v>
      </c>
      <c r="F200" s="57">
        <v>0.3</v>
      </c>
      <c r="G200" s="57">
        <v>0.32</v>
      </c>
      <c r="H200" s="56">
        <v>3</v>
      </c>
      <c r="I200" s="64" t="s">
        <v>817</v>
      </c>
      <c r="J200" s="50"/>
      <c r="K200" s="50"/>
      <c r="L200" s="50"/>
      <c r="M200" s="50"/>
    </row>
    <row r="201" spans="1:13" s="49" customFormat="1" ht="38.25" x14ac:dyDescent="0.2">
      <c r="A201" s="58" t="s">
        <v>381</v>
      </c>
      <c r="B201" s="55" t="s">
        <v>382</v>
      </c>
      <c r="C201" s="56" t="s">
        <v>714</v>
      </c>
      <c r="D201" s="56">
        <v>0</v>
      </c>
      <c r="E201" s="56">
        <v>0</v>
      </c>
      <c r="F201" s="57">
        <v>3.76</v>
      </c>
      <c r="G201" s="57">
        <v>4.01</v>
      </c>
      <c r="H201" s="56">
        <v>4</v>
      </c>
      <c r="I201" s="64" t="s">
        <v>968</v>
      </c>
      <c r="J201" s="50"/>
      <c r="K201" s="50"/>
      <c r="L201" s="50"/>
      <c r="M201" s="50"/>
    </row>
    <row r="202" spans="1:13" s="49" customFormat="1" ht="25.5" x14ac:dyDescent="0.2">
      <c r="A202" s="58" t="s">
        <v>520</v>
      </c>
      <c r="B202" s="55" t="s">
        <v>333</v>
      </c>
      <c r="C202" s="56" t="s">
        <v>702</v>
      </c>
      <c r="D202" s="56">
        <v>0</v>
      </c>
      <c r="E202" s="56">
        <v>0</v>
      </c>
      <c r="F202" s="57">
        <v>4.45</v>
      </c>
      <c r="G202" s="57">
        <v>4.5</v>
      </c>
      <c r="H202" s="56">
        <v>1</v>
      </c>
      <c r="I202" s="64" t="s">
        <v>851</v>
      </c>
      <c r="J202" s="50"/>
      <c r="K202" s="50"/>
      <c r="L202" s="50"/>
      <c r="M202" s="50"/>
    </row>
    <row r="203" spans="1:13" s="49" customFormat="1" ht="25.5" x14ac:dyDescent="0.2">
      <c r="A203" s="58" t="s">
        <v>521</v>
      </c>
      <c r="B203" s="55" t="s">
        <v>369</v>
      </c>
      <c r="C203" s="56" t="s">
        <v>706</v>
      </c>
      <c r="D203" s="56">
        <v>0</v>
      </c>
      <c r="E203" s="56">
        <v>0</v>
      </c>
      <c r="F203" s="57">
        <v>2.73</v>
      </c>
      <c r="G203" s="57">
        <v>3.04</v>
      </c>
      <c r="H203" s="56">
        <v>1</v>
      </c>
      <c r="I203" s="64" t="s">
        <v>788</v>
      </c>
      <c r="J203" s="50"/>
      <c r="K203" s="50"/>
      <c r="L203" s="50"/>
      <c r="M203" s="50"/>
    </row>
    <row r="204" spans="1:13" s="49" customFormat="1" ht="38.25" x14ac:dyDescent="0.2">
      <c r="A204" s="58" t="s">
        <v>522</v>
      </c>
      <c r="B204" s="55" t="s">
        <v>348</v>
      </c>
      <c r="C204" s="56" t="s">
        <v>702</v>
      </c>
      <c r="D204" s="56">
        <v>0</v>
      </c>
      <c r="E204" s="56">
        <v>0</v>
      </c>
      <c r="F204" s="57">
        <v>1.64</v>
      </c>
      <c r="G204" s="57">
        <v>1.62</v>
      </c>
      <c r="H204" s="56">
        <v>4</v>
      </c>
      <c r="I204" s="64" t="s">
        <v>1017</v>
      </c>
      <c r="J204" s="50"/>
      <c r="K204" s="50"/>
      <c r="L204" s="50"/>
      <c r="M204" s="50"/>
    </row>
    <row r="205" spans="1:13" s="49" customFormat="1" ht="38.25" x14ac:dyDescent="0.2">
      <c r="A205" s="61" t="s">
        <v>523</v>
      </c>
      <c r="B205" s="62" t="s">
        <v>243</v>
      </c>
      <c r="C205" s="56" t="s">
        <v>706</v>
      </c>
      <c r="D205" s="56">
        <v>0</v>
      </c>
      <c r="E205" s="56">
        <v>1</v>
      </c>
      <c r="F205" s="57">
        <v>4.8899999999999997</v>
      </c>
      <c r="G205" s="57">
        <v>5.35</v>
      </c>
      <c r="H205" s="63">
        <v>5</v>
      </c>
      <c r="I205" s="64" t="s">
        <v>711</v>
      </c>
      <c r="J205" s="50"/>
      <c r="K205" s="50"/>
      <c r="L205" s="50"/>
      <c r="M205" s="50"/>
    </row>
    <row r="206" spans="1:13" s="49" customFormat="1" ht="38.25" x14ac:dyDescent="0.2">
      <c r="A206" s="61" t="s">
        <v>524</v>
      </c>
      <c r="B206" s="62" t="s">
        <v>244</v>
      </c>
      <c r="C206" s="56" t="s">
        <v>702</v>
      </c>
      <c r="D206" s="56">
        <v>0</v>
      </c>
      <c r="E206" s="56">
        <v>0</v>
      </c>
      <c r="F206" s="57">
        <v>19.7</v>
      </c>
      <c r="G206" s="57">
        <v>19.899999999999999</v>
      </c>
      <c r="H206" s="63">
        <v>7</v>
      </c>
      <c r="I206" s="64" t="s">
        <v>761</v>
      </c>
      <c r="J206" s="50"/>
      <c r="K206" s="50"/>
      <c r="L206" s="50"/>
      <c r="M206" s="50"/>
    </row>
    <row r="207" spans="1:13" s="49" customFormat="1" ht="38.25" x14ac:dyDescent="0.2">
      <c r="A207" s="61" t="s">
        <v>525</v>
      </c>
      <c r="B207" s="62" t="s">
        <v>245</v>
      </c>
      <c r="C207" s="56" t="s">
        <v>706</v>
      </c>
      <c r="D207" s="56">
        <v>0</v>
      </c>
      <c r="E207" s="56">
        <v>0</v>
      </c>
      <c r="F207" s="57">
        <v>20.84</v>
      </c>
      <c r="G207" s="57">
        <v>20.8</v>
      </c>
      <c r="H207" s="63">
        <v>5</v>
      </c>
      <c r="I207" s="64" t="s">
        <v>733</v>
      </c>
      <c r="J207" s="50"/>
      <c r="K207" s="50"/>
      <c r="L207" s="50"/>
      <c r="M207" s="50"/>
    </row>
    <row r="208" spans="1:13" s="49" customFormat="1" ht="38.25" x14ac:dyDescent="0.2">
      <c r="A208" s="61" t="s">
        <v>526</v>
      </c>
      <c r="B208" s="62" t="s">
        <v>246</v>
      </c>
      <c r="C208" s="56" t="s">
        <v>706</v>
      </c>
      <c r="D208" s="56">
        <v>0</v>
      </c>
      <c r="E208" s="56">
        <v>1</v>
      </c>
      <c r="F208" s="57">
        <v>3.43</v>
      </c>
      <c r="G208" s="57">
        <v>3.94</v>
      </c>
      <c r="H208" s="56">
        <v>7</v>
      </c>
      <c r="I208" s="64" t="s">
        <v>886</v>
      </c>
      <c r="J208" s="50"/>
      <c r="K208" s="50"/>
      <c r="L208" s="50"/>
      <c r="M208" s="50"/>
    </row>
    <row r="209" spans="1:13" s="49" customFormat="1" ht="38.25" x14ac:dyDescent="0.2">
      <c r="A209" s="61" t="s">
        <v>527</v>
      </c>
      <c r="B209" s="62" t="s">
        <v>247</v>
      </c>
      <c r="C209" s="56" t="s">
        <v>702</v>
      </c>
      <c r="D209" s="56">
        <v>0</v>
      </c>
      <c r="E209" s="56">
        <v>1</v>
      </c>
      <c r="F209" s="57">
        <v>4.33</v>
      </c>
      <c r="G209" s="57">
        <v>4.4800000000000004</v>
      </c>
      <c r="H209" s="56">
        <v>7</v>
      </c>
      <c r="I209" s="64" t="s">
        <v>858</v>
      </c>
      <c r="J209" s="50"/>
      <c r="K209" s="50"/>
      <c r="L209" s="50"/>
      <c r="M209" s="50"/>
    </row>
    <row r="210" spans="1:13" s="49" customFormat="1" ht="38.25" x14ac:dyDescent="0.2">
      <c r="A210" s="58" t="s">
        <v>629</v>
      </c>
      <c r="B210" s="55" t="s">
        <v>630</v>
      </c>
      <c r="C210" s="56" t="s">
        <v>706</v>
      </c>
      <c r="D210" s="56">
        <v>0</v>
      </c>
      <c r="E210" s="56">
        <v>0</v>
      </c>
      <c r="F210" s="57">
        <v>5.55</v>
      </c>
      <c r="G210" s="57">
        <v>6.09</v>
      </c>
      <c r="H210" s="56">
        <v>1</v>
      </c>
      <c r="I210" s="64" t="s">
        <v>744</v>
      </c>
      <c r="J210" s="50"/>
      <c r="K210" s="50"/>
      <c r="L210" s="50"/>
      <c r="M210" s="50"/>
    </row>
    <row r="211" spans="1:13" s="49" customFormat="1" ht="38.25" x14ac:dyDescent="0.2">
      <c r="A211" s="61" t="s">
        <v>528</v>
      </c>
      <c r="B211" s="62" t="s">
        <v>248</v>
      </c>
      <c r="C211" s="56" t="s">
        <v>714</v>
      </c>
      <c r="D211" s="56">
        <v>0</v>
      </c>
      <c r="E211" s="56">
        <v>0</v>
      </c>
      <c r="F211" s="57">
        <v>1.29</v>
      </c>
      <c r="G211" s="57">
        <v>1.1200000000000001</v>
      </c>
      <c r="H211" s="56">
        <v>6</v>
      </c>
      <c r="I211" s="64" t="s">
        <v>992</v>
      </c>
      <c r="J211" s="50"/>
      <c r="K211" s="50"/>
      <c r="L211" s="50"/>
      <c r="M211" s="50"/>
    </row>
    <row r="212" spans="1:13" s="49" customFormat="1" ht="38.25" x14ac:dyDescent="0.2">
      <c r="A212" s="61" t="s">
        <v>529</v>
      </c>
      <c r="B212" s="62" t="s">
        <v>249</v>
      </c>
      <c r="C212" s="56" t="s">
        <v>714</v>
      </c>
      <c r="D212" s="56">
        <v>1</v>
      </c>
      <c r="E212" s="56">
        <v>0</v>
      </c>
      <c r="F212" s="57">
        <v>4.5199999999999996</v>
      </c>
      <c r="G212" s="57">
        <v>4.58</v>
      </c>
      <c r="H212" s="56">
        <v>5</v>
      </c>
      <c r="I212" s="64" t="s">
        <v>862</v>
      </c>
      <c r="J212" s="50"/>
      <c r="K212" s="50"/>
      <c r="L212" s="50"/>
      <c r="M212" s="50"/>
    </row>
    <row r="213" spans="1:13" s="49" customFormat="1" ht="38.25" x14ac:dyDescent="0.2">
      <c r="A213" s="61" t="s">
        <v>530</v>
      </c>
      <c r="B213" s="62" t="s">
        <v>250</v>
      </c>
      <c r="C213" s="56" t="s">
        <v>702</v>
      </c>
      <c r="D213" s="56">
        <v>0</v>
      </c>
      <c r="E213" s="56">
        <v>0</v>
      </c>
      <c r="F213" s="57">
        <v>7.82</v>
      </c>
      <c r="G213" s="57">
        <v>7.94</v>
      </c>
      <c r="H213" s="56">
        <v>8</v>
      </c>
      <c r="I213" s="64" t="s">
        <v>879</v>
      </c>
      <c r="J213" s="50"/>
      <c r="K213" s="50"/>
      <c r="L213" s="50"/>
      <c r="M213" s="50"/>
    </row>
    <row r="214" spans="1:13" s="49" customFormat="1" ht="38.25" x14ac:dyDescent="0.2">
      <c r="A214" s="58" t="s">
        <v>531</v>
      </c>
      <c r="B214" s="55" t="s">
        <v>340</v>
      </c>
      <c r="C214" s="56" t="s">
        <v>706</v>
      </c>
      <c r="D214" s="56">
        <v>0</v>
      </c>
      <c r="E214" s="56">
        <v>0</v>
      </c>
      <c r="F214" s="57">
        <v>5.45</v>
      </c>
      <c r="G214" s="57">
        <v>5.78</v>
      </c>
      <c r="H214" s="56">
        <v>3</v>
      </c>
      <c r="I214" s="64" t="s">
        <v>891</v>
      </c>
      <c r="J214" s="50"/>
      <c r="K214" s="50"/>
      <c r="L214" s="50"/>
      <c r="M214" s="50"/>
    </row>
    <row r="215" spans="1:13" s="49" customFormat="1" ht="38.25" x14ac:dyDescent="0.2">
      <c r="A215" s="61" t="s">
        <v>532</v>
      </c>
      <c r="B215" s="62" t="s">
        <v>251</v>
      </c>
      <c r="C215" s="56" t="s">
        <v>702</v>
      </c>
      <c r="D215" s="56">
        <v>0</v>
      </c>
      <c r="E215" s="56">
        <v>0</v>
      </c>
      <c r="F215" s="57">
        <v>6.18</v>
      </c>
      <c r="G215" s="57">
        <v>6.18</v>
      </c>
      <c r="H215" s="56">
        <v>8</v>
      </c>
      <c r="I215" s="64" t="s">
        <v>812</v>
      </c>
      <c r="J215" s="50"/>
      <c r="K215" s="50"/>
      <c r="L215" s="50"/>
      <c r="M215" s="50"/>
    </row>
    <row r="216" spans="1:13" s="49" customFormat="1" ht="38.25" x14ac:dyDescent="0.2">
      <c r="A216" s="61" t="s">
        <v>533</v>
      </c>
      <c r="B216" s="62" t="s">
        <v>252</v>
      </c>
      <c r="C216" s="56" t="s">
        <v>757</v>
      </c>
      <c r="D216" s="56">
        <v>0</v>
      </c>
      <c r="E216" s="56">
        <v>0</v>
      </c>
      <c r="F216" s="57">
        <v>2.7</v>
      </c>
      <c r="G216" s="57">
        <v>3.12</v>
      </c>
      <c r="H216" s="63">
        <v>8</v>
      </c>
      <c r="I216" s="64" t="s">
        <v>762</v>
      </c>
      <c r="J216" s="50"/>
      <c r="K216" s="50"/>
      <c r="L216" s="50"/>
      <c r="M216" s="50"/>
    </row>
    <row r="217" spans="1:13" s="49" customFormat="1" ht="51" x14ac:dyDescent="0.2">
      <c r="A217" s="61" t="s">
        <v>534</v>
      </c>
      <c r="B217" s="62" t="s">
        <v>253</v>
      </c>
      <c r="C217" s="56" t="s">
        <v>706</v>
      </c>
      <c r="D217" s="56">
        <v>0</v>
      </c>
      <c r="E217" s="56">
        <v>0</v>
      </c>
      <c r="F217" s="57">
        <v>5.83</v>
      </c>
      <c r="G217" s="57">
        <v>5.91</v>
      </c>
      <c r="H217" s="56">
        <v>8</v>
      </c>
      <c r="I217" s="64" t="s">
        <v>738</v>
      </c>
      <c r="J217" s="50"/>
      <c r="K217" s="50"/>
      <c r="L217" s="50"/>
      <c r="M217" s="50"/>
    </row>
    <row r="218" spans="1:13" s="49" customFormat="1" ht="25.5" x14ac:dyDescent="0.2">
      <c r="A218" s="58" t="s">
        <v>696</v>
      </c>
      <c r="B218" s="55" t="s">
        <v>697</v>
      </c>
      <c r="C218" s="56" t="s">
        <v>702</v>
      </c>
      <c r="D218" s="56">
        <v>0</v>
      </c>
      <c r="E218" s="56">
        <v>0</v>
      </c>
      <c r="F218" s="57">
        <v>9.5</v>
      </c>
      <c r="G218" s="57">
        <v>7.49</v>
      </c>
      <c r="H218" s="56">
        <v>1</v>
      </c>
      <c r="I218" s="64" t="s">
        <v>1070</v>
      </c>
      <c r="J218" s="50"/>
      <c r="K218" s="50"/>
      <c r="L218" s="50"/>
      <c r="M218" s="50"/>
    </row>
    <row r="219" spans="1:13" s="49" customFormat="1" ht="25.5" x14ac:dyDescent="0.2">
      <c r="A219" s="58" t="s">
        <v>820</v>
      </c>
      <c r="B219" s="55" t="s">
        <v>821</v>
      </c>
      <c r="C219" s="56" t="s">
        <v>702</v>
      </c>
      <c r="D219" s="56">
        <v>0</v>
      </c>
      <c r="E219" s="56">
        <v>0</v>
      </c>
      <c r="F219" s="57">
        <v>2.5</v>
      </c>
      <c r="G219" s="57">
        <v>2.6</v>
      </c>
      <c r="H219" s="56">
        <v>1</v>
      </c>
      <c r="I219" s="64" t="s">
        <v>831</v>
      </c>
      <c r="J219" s="50"/>
      <c r="K219" s="50"/>
      <c r="L219" s="50"/>
      <c r="M219" s="50"/>
    </row>
    <row r="220" spans="1:13" s="49" customFormat="1" ht="38.25" x14ac:dyDescent="0.2">
      <c r="A220" s="59" t="s">
        <v>535</v>
      </c>
      <c r="B220" s="60" t="s">
        <v>254</v>
      </c>
      <c r="C220" s="56" t="s">
        <v>706</v>
      </c>
      <c r="D220" s="56">
        <v>1</v>
      </c>
      <c r="E220" s="56">
        <v>0</v>
      </c>
      <c r="F220" s="57">
        <v>5.39</v>
      </c>
      <c r="G220" s="57">
        <v>6.15</v>
      </c>
      <c r="H220" s="56">
        <v>5</v>
      </c>
      <c r="I220" s="64" t="s">
        <v>914</v>
      </c>
      <c r="J220" s="50"/>
      <c r="K220" s="50"/>
      <c r="L220" s="50"/>
      <c r="M220" s="50"/>
    </row>
    <row r="221" spans="1:13" s="49" customFormat="1" ht="38.25" x14ac:dyDescent="0.2">
      <c r="A221" s="75" t="s">
        <v>536</v>
      </c>
      <c r="B221" s="76" t="s">
        <v>255</v>
      </c>
      <c r="C221" s="73" t="s">
        <v>714</v>
      </c>
      <c r="D221" s="73">
        <v>0</v>
      </c>
      <c r="E221" s="73">
        <v>0</v>
      </c>
      <c r="F221" s="74">
        <v>0.22</v>
      </c>
      <c r="G221" s="74">
        <v>0.21</v>
      </c>
      <c r="H221" s="73">
        <v>4</v>
      </c>
      <c r="I221" s="77" t="s">
        <v>993</v>
      </c>
      <c r="J221" s="50"/>
      <c r="K221" s="50"/>
      <c r="L221" s="50"/>
      <c r="M221" s="50"/>
    </row>
    <row r="222" spans="1:13" s="49" customFormat="1" ht="25.5" x14ac:dyDescent="0.2">
      <c r="A222" s="61" t="s">
        <v>537</v>
      </c>
      <c r="B222" s="62" t="s">
        <v>256</v>
      </c>
      <c r="C222" s="56" t="s">
        <v>714</v>
      </c>
      <c r="D222" s="56">
        <v>0</v>
      </c>
      <c r="E222" s="56">
        <v>0</v>
      </c>
      <c r="F222" s="57">
        <v>1.35</v>
      </c>
      <c r="G222" s="57">
        <v>1.31</v>
      </c>
      <c r="H222" s="56">
        <v>4</v>
      </c>
      <c r="I222" s="64" t="s">
        <v>969</v>
      </c>
      <c r="J222" s="50"/>
      <c r="K222" s="50"/>
      <c r="L222" s="50"/>
      <c r="M222" s="50"/>
    </row>
    <row r="223" spans="1:13" s="49" customFormat="1" ht="38.25" x14ac:dyDescent="0.2">
      <c r="A223" s="58" t="s">
        <v>538</v>
      </c>
      <c r="B223" s="55" t="s">
        <v>376</v>
      </c>
      <c r="C223" s="56" t="s">
        <v>714</v>
      </c>
      <c r="D223" s="56">
        <v>0</v>
      </c>
      <c r="E223" s="56">
        <v>0</v>
      </c>
      <c r="F223" s="57">
        <v>3.17</v>
      </c>
      <c r="G223" s="57">
        <v>3.16</v>
      </c>
      <c r="H223" s="56">
        <v>1</v>
      </c>
      <c r="I223" s="72" t="s">
        <v>951</v>
      </c>
      <c r="J223" s="50"/>
      <c r="K223" s="50"/>
      <c r="L223" s="50"/>
      <c r="M223" s="50"/>
    </row>
    <row r="224" spans="1:13" s="49" customFormat="1" ht="38.25" x14ac:dyDescent="0.2">
      <c r="A224" s="61" t="s">
        <v>539</v>
      </c>
      <c r="B224" s="62" t="s">
        <v>257</v>
      </c>
      <c r="C224" s="56" t="s">
        <v>706</v>
      </c>
      <c r="D224" s="56">
        <v>0</v>
      </c>
      <c r="E224" s="56">
        <v>0</v>
      </c>
      <c r="F224" s="57">
        <v>43.46</v>
      </c>
      <c r="G224" s="57">
        <v>46.38</v>
      </c>
      <c r="H224" s="56">
        <v>8</v>
      </c>
      <c r="I224" s="64" t="s">
        <v>970</v>
      </c>
      <c r="J224" s="50"/>
      <c r="K224" s="50"/>
      <c r="L224" s="50"/>
      <c r="M224" s="50"/>
    </row>
    <row r="225" spans="1:13" s="49" customFormat="1" ht="38.25" x14ac:dyDescent="0.2">
      <c r="A225" s="61" t="s">
        <v>540</v>
      </c>
      <c r="B225" s="62" t="s">
        <v>258</v>
      </c>
      <c r="C225" s="56" t="s">
        <v>702</v>
      </c>
      <c r="D225" s="56">
        <v>0</v>
      </c>
      <c r="E225" s="56">
        <v>0</v>
      </c>
      <c r="F225" s="57">
        <v>0.7</v>
      </c>
      <c r="G225" s="57">
        <v>0.7</v>
      </c>
      <c r="H225" s="56">
        <v>5</v>
      </c>
      <c r="I225" s="64" t="s">
        <v>1034</v>
      </c>
      <c r="J225" s="50"/>
      <c r="K225" s="50"/>
      <c r="L225" s="50"/>
      <c r="M225" s="50"/>
    </row>
    <row r="226" spans="1:13" s="49" customFormat="1" ht="38.25" x14ac:dyDescent="0.2">
      <c r="A226" s="61" t="s">
        <v>541</v>
      </c>
      <c r="B226" s="62" t="s">
        <v>259</v>
      </c>
      <c r="C226" s="56" t="s">
        <v>702</v>
      </c>
      <c r="D226" s="56">
        <v>0</v>
      </c>
      <c r="E226" s="56">
        <v>0</v>
      </c>
      <c r="F226" s="57">
        <v>5.55</v>
      </c>
      <c r="G226" s="57">
        <v>5.1100000000000003</v>
      </c>
      <c r="H226" s="56">
        <v>4</v>
      </c>
      <c r="I226" s="64" t="s">
        <v>994</v>
      </c>
      <c r="J226" s="50"/>
      <c r="K226" s="50"/>
      <c r="L226" s="50"/>
      <c r="M226" s="50"/>
    </row>
    <row r="227" spans="1:13" s="49" customFormat="1" ht="38.25" x14ac:dyDescent="0.2">
      <c r="A227" s="58" t="s">
        <v>542</v>
      </c>
      <c r="B227" s="55" t="s">
        <v>377</v>
      </c>
      <c r="C227" s="56" t="s">
        <v>757</v>
      </c>
      <c r="D227" s="56">
        <v>0</v>
      </c>
      <c r="E227" s="56">
        <v>0</v>
      </c>
      <c r="F227" s="57">
        <v>0.49</v>
      </c>
      <c r="G227" s="57">
        <v>0.56999999999999995</v>
      </c>
      <c r="H227" s="63">
        <v>1</v>
      </c>
      <c r="I227" s="64" t="s">
        <v>763</v>
      </c>
      <c r="J227" s="50"/>
      <c r="K227" s="50"/>
      <c r="L227" s="50"/>
      <c r="M227" s="50"/>
    </row>
    <row r="228" spans="1:13" s="49" customFormat="1" ht="38.25" x14ac:dyDescent="0.2">
      <c r="A228" s="61" t="s">
        <v>543</v>
      </c>
      <c r="B228" s="62" t="s">
        <v>260</v>
      </c>
      <c r="C228" s="56" t="s">
        <v>714</v>
      </c>
      <c r="D228" s="56">
        <v>0</v>
      </c>
      <c r="E228" s="56">
        <v>0</v>
      </c>
      <c r="F228" s="57">
        <v>3.48</v>
      </c>
      <c r="G228" s="57">
        <v>3.8</v>
      </c>
      <c r="H228" s="56">
        <v>8</v>
      </c>
      <c r="I228" s="64" t="s">
        <v>782</v>
      </c>
      <c r="J228" s="50"/>
      <c r="K228" s="50"/>
      <c r="L228" s="50"/>
      <c r="M228" s="50"/>
    </row>
    <row r="229" spans="1:13" s="49" customFormat="1" ht="38.25" x14ac:dyDescent="0.2">
      <c r="A229" s="59" t="s">
        <v>544</v>
      </c>
      <c r="B229" s="60" t="s">
        <v>261</v>
      </c>
      <c r="C229" s="56" t="s">
        <v>714</v>
      </c>
      <c r="D229" s="56">
        <v>0</v>
      </c>
      <c r="E229" s="56">
        <v>0</v>
      </c>
      <c r="F229" s="57">
        <v>0.43</v>
      </c>
      <c r="G229" s="57">
        <v>0.36</v>
      </c>
      <c r="H229" s="56">
        <v>3</v>
      </c>
      <c r="I229" s="64" t="s">
        <v>893</v>
      </c>
      <c r="J229" s="50"/>
      <c r="K229" s="50"/>
      <c r="L229" s="50"/>
      <c r="M229" s="50"/>
    </row>
    <row r="230" spans="1:13" s="49" customFormat="1" ht="25.5" x14ac:dyDescent="0.2">
      <c r="A230" s="58" t="s">
        <v>684</v>
      </c>
      <c r="B230" s="55" t="s">
        <v>685</v>
      </c>
      <c r="C230" s="56" t="s">
        <v>706</v>
      </c>
      <c r="D230" s="56">
        <v>0</v>
      </c>
      <c r="E230" s="56">
        <v>0</v>
      </c>
      <c r="F230" s="57">
        <v>3.05</v>
      </c>
      <c r="G230" s="57">
        <v>3.26</v>
      </c>
      <c r="H230" s="56">
        <v>1</v>
      </c>
      <c r="I230" s="64" t="s">
        <v>1008</v>
      </c>
      <c r="J230" s="50"/>
      <c r="K230" s="50"/>
      <c r="L230" s="50"/>
      <c r="M230" s="50"/>
    </row>
    <row r="231" spans="1:13" s="49" customFormat="1" ht="38.25" x14ac:dyDescent="0.2">
      <c r="A231" s="61" t="s">
        <v>545</v>
      </c>
      <c r="B231" s="62" t="s">
        <v>262</v>
      </c>
      <c r="C231" s="56" t="s">
        <v>714</v>
      </c>
      <c r="D231" s="56">
        <v>0</v>
      </c>
      <c r="E231" s="56">
        <v>0</v>
      </c>
      <c r="F231" s="57">
        <v>4.49</v>
      </c>
      <c r="G231" s="57">
        <v>4.53</v>
      </c>
      <c r="H231" s="56">
        <v>8</v>
      </c>
      <c r="I231" s="64" t="s">
        <v>915</v>
      </c>
      <c r="J231" s="50"/>
      <c r="K231" s="50"/>
      <c r="L231" s="50"/>
      <c r="M231" s="50"/>
    </row>
    <row r="232" spans="1:13" s="49" customFormat="1" ht="38.25" x14ac:dyDescent="0.2">
      <c r="A232" s="61" t="s">
        <v>546</v>
      </c>
      <c r="B232" s="62" t="s">
        <v>263</v>
      </c>
      <c r="C232" s="56" t="s">
        <v>702</v>
      </c>
      <c r="D232" s="56">
        <v>0</v>
      </c>
      <c r="E232" s="56">
        <v>3</v>
      </c>
      <c r="F232" s="57">
        <v>12.21</v>
      </c>
      <c r="G232" s="57">
        <v>10.93</v>
      </c>
      <c r="H232" s="56">
        <v>8</v>
      </c>
      <c r="I232" s="64" t="s">
        <v>789</v>
      </c>
      <c r="J232" s="50"/>
      <c r="K232" s="50"/>
      <c r="L232" s="50"/>
      <c r="M232" s="50"/>
    </row>
    <row r="233" spans="1:13" s="49" customFormat="1" ht="25.5" x14ac:dyDescent="0.2">
      <c r="A233" s="59" t="s">
        <v>666</v>
      </c>
      <c r="B233" s="60" t="s">
        <v>264</v>
      </c>
      <c r="C233" s="56" t="s">
        <v>702</v>
      </c>
      <c r="D233" s="56">
        <v>0</v>
      </c>
      <c r="E233" s="56">
        <v>0</v>
      </c>
      <c r="F233" s="57">
        <v>2.42</v>
      </c>
      <c r="G233" s="57">
        <v>2.5499999999999998</v>
      </c>
      <c r="H233" s="56">
        <v>4</v>
      </c>
      <c r="I233" s="64" t="s">
        <v>936</v>
      </c>
      <c r="J233" s="50"/>
      <c r="K233" s="50"/>
      <c r="L233" s="50"/>
      <c r="M233" s="50"/>
    </row>
    <row r="234" spans="1:13" s="49" customFormat="1" ht="51" x14ac:dyDescent="0.2">
      <c r="A234" s="61" t="s">
        <v>547</v>
      </c>
      <c r="B234" s="62" t="s">
        <v>265</v>
      </c>
      <c r="C234" s="56" t="s">
        <v>706</v>
      </c>
      <c r="D234" s="56">
        <v>1</v>
      </c>
      <c r="E234" s="56">
        <v>0</v>
      </c>
      <c r="F234" s="57">
        <v>68.709999999999994</v>
      </c>
      <c r="G234" s="57">
        <v>78.959999999999994</v>
      </c>
      <c r="H234" s="56">
        <v>8</v>
      </c>
      <c r="I234" s="64" t="s">
        <v>1054</v>
      </c>
      <c r="J234" s="50"/>
      <c r="K234" s="50"/>
      <c r="L234" s="50"/>
      <c r="M234" s="50"/>
    </row>
    <row r="235" spans="1:13" s="49" customFormat="1" ht="38.25" x14ac:dyDescent="0.2">
      <c r="A235" s="58" t="s">
        <v>548</v>
      </c>
      <c r="B235" s="55" t="s">
        <v>383</v>
      </c>
      <c r="C235" s="56" t="s">
        <v>702</v>
      </c>
      <c r="D235" s="56">
        <v>0</v>
      </c>
      <c r="E235" s="56">
        <v>0</v>
      </c>
      <c r="F235" s="57">
        <v>1.94</v>
      </c>
      <c r="G235" s="57">
        <v>1.78</v>
      </c>
      <c r="H235" s="56">
        <v>2</v>
      </c>
      <c r="I235" s="64" t="s">
        <v>971</v>
      </c>
      <c r="J235" s="50"/>
      <c r="K235" s="50"/>
      <c r="L235" s="50"/>
      <c r="M235" s="50"/>
    </row>
    <row r="236" spans="1:13" s="49" customFormat="1" ht="25.5" x14ac:dyDescent="0.2">
      <c r="A236" s="61" t="s">
        <v>549</v>
      </c>
      <c r="B236" s="62" t="s">
        <v>266</v>
      </c>
      <c r="C236" s="56" t="s">
        <v>706</v>
      </c>
      <c r="D236" s="56">
        <v>0</v>
      </c>
      <c r="E236" s="56">
        <v>0</v>
      </c>
      <c r="F236" s="57">
        <v>2.37</v>
      </c>
      <c r="G236" s="57">
        <v>3.03</v>
      </c>
      <c r="H236" s="56">
        <v>2</v>
      </c>
      <c r="I236" s="64" t="s">
        <v>972</v>
      </c>
      <c r="J236" s="50"/>
      <c r="K236" s="50"/>
      <c r="L236" s="50"/>
      <c r="M236" s="50"/>
    </row>
    <row r="237" spans="1:13" s="49" customFormat="1" ht="38.25" x14ac:dyDescent="0.2">
      <c r="A237" s="61" t="s">
        <v>550</v>
      </c>
      <c r="B237" s="62" t="s">
        <v>267</v>
      </c>
      <c r="C237" s="56" t="s">
        <v>702</v>
      </c>
      <c r="D237" s="56">
        <v>1</v>
      </c>
      <c r="E237" s="56">
        <v>2</v>
      </c>
      <c r="F237" s="57">
        <v>55.49</v>
      </c>
      <c r="G237" s="57">
        <v>56.17</v>
      </c>
      <c r="H237" s="63">
        <v>7</v>
      </c>
      <c r="I237" s="64" t="s">
        <v>734</v>
      </c>
      <c r="J237" s="50"/>
      <c r="K237" s="50"/>
      <c r="L237" s="50"/>
      <c r="M237" s="50"/>
    </row>
    <row r="238" spans="1:13" s="49" customFormat="1" ht="38.25" x14ac:dyDescent="0.2">
      <c r="A238" s="61" t="s">
        <v>551</v>
      </c>
      <c r="B238" s="62" t="s">
        <v>268</v>
      </c>
      <c r="C238" s="56" t="s">
        <v>714</v>
      </c>
      <c r="D238" s="56">
        <v>1</v>
      </c>
      <c r="E238" s="56">
        <v>0</v>
      </c>
      <c r="F238" s="57">
        <v>1.84</v>
      </c>
      <c r="G238" s="57">
        <v>1.72</v>
      </c>
      <c r="H238" s="63">
        <v>4</v>
      </c>
      <c r="I238" s="64" t="s">
        <v>729</v>
      </c>
      <c r="J238" s="50"/>
      <c r="K238" s="50"/>
      <c r="L238" s="50"/>
      <c r="M238" s="50"/>
    </row>
    <row r="239" spans="1:13" s="49" customFormat="1" ht="38.25" x14ac:dyDescent="0.2">
      <c r="A239" s="58" t="s">
        <v>952</v>
      </c>
      <c r="B239" s="55" t="s">
        <v>953</v>
      </c>
      <c r="C239" s="56" t="s">
        <v>706</v>
      </c>
      <c r="D239" s="56">
        <v>0</v>
      </c>
      <c r="E239" s="56">
        <v>0</v>
      </c>
      <c r="F239" s="57">
        <v>1.62</v>
      </c>
      <c r="G239" s="57">
        <v>1.62</v>
      </c>
      <c r="H239" s="56">
        <v>1</v>
      </c>
      <c r="I239" s="64" t="s">
        <v>954</v>
      </c>
      <c r="J239" s="50"/>
      <c r="K239" s="50"/>
      <c r="L239" s="50"/>
      <c r="M239" s="50"/>
    </row>
    <row r="240" spans="1:13" s="49" customFormat="1" ht="38.25" x14ac:dyDescent="0.2">
      <c r="A240" s="58" t="s">
        <v>1061</v>
      </c>
      <c r="B240" s="55" t="s">
        <v>1062</v>
      </c>
      <c r="C240" s="56" t="s">
        <v>714</v>
      </c>
      <c r="D240" s="56">
        <v>0</v>
      </c>
      <c r="E240" s="56">
        <v>0</v>
      </c>
      <c r="F240" s="57">
        <v>0.6</v>
      </c>
      <c r="G240" s="57">
        <v>0.4</v>
      </c>
      <c r="H240" s="56">
        <v>1</v>
      </c>
      <c r="I240" s="64" t="s">
        <v>1078</v>
      </c>
      <c r="J240" s="50"/>
      <c r="K240" s="50"/>
      <c r="L240" s="50"/>
      <c r="M240" s="50"/>
    </row>
    <row r="241" spans="1:13" s="49" customFormat="1" ht="25.5" x14ac:dyDescent="0.2">
      <c r="A241" s="61" t="s">
        <v>552</v>
      </c>
      <c r="B241" s="62" t="s">
        <v>269</v>
      </c>
      <c r="C241" s="56" t="s">
        <v>714</v>
      </c>
      <c r="D241" s="56">
        <v>0</v>
      </c>
      <c r="E241" s="56">
        <v>0</v>
      </c>
      <c r="F241" s="57">
        <v>46.39</v>
      </c>
      <c r="G241" s="57">
        <v>49.79</v>
      </c>
      <c r="H241" s="56">
        <v>1</v>
      </c>
      <c r="I241" s="64" t="s">
        <v>955</v>
      </c>
      <c r="J241" s="50"/>
      <c r="K241" s="50"/>
      <c r="L241" s="50"/>
      <c r="M241" s="50"/>
    </row>
    <row r="242" spans="1:13" s="49" customFormat="1" ht="38.25" x14ac:dyDescent="0.2">
      <c r="A242" s="58" t="s">
        <v>553</v>
      </c>
      <c r="B242" s="55" t="s">
        <v>334</v>
      </c>
      <c r="C242" s="56" t="s">
        <v>714</v>
      </c>
      <c r="D242" s="56">
        <v>1</v>
      </c>
      <c r="E242" s="56">
        <v>0</v>
      </c>
      <c r="F242" s="57">
        <v>5.5</v>
      </c>
      <c r="G242" s="57">
        <v>5.53</v>
      </c>
      <c r="H242" s="56">
        <v>4</v>
      </c>
      <c r="I242" s="64" t="s">
        <v>1009</v>
      </c>
      <c r="J242" s="50"/>
      <c r="K242" s="50"/>
      <c r="L242" s="50"/>
      <c r="M242" s="50"/>
    </row>
    <row r="243" spans="1:13" s="49" customFormat="1" ht="38.25" x14ac:dyDescent="0.2">
      <c r="A243" s="58" t="s">
        <v>645</v>
      </c>
      <c r="B243" s="55" t="s">
        <v>646</v>
      </c>
      <c r="C243" s="56" t="s">
        <v>706</v>
      </c>
      <c r="D243" s="56">
        <v>0</v>
      </c>
      <c r="E243" s="56">
        <v>0</v>
      </c>
      <c r="F243" s="57">
        <v>2.89</v>
      </c>
      <c r="G243" s="57">
        <v>3.06</v>
      </c>
      <c r="H243" s="56">
        <v>8</v>
      </c>
      <c r="I243" s="64" t="s">
        <v>1029</v>
      </c>
      <c r="J243" s="50"/>
      <c r="K243" s="50"/>
      <c r="L243" s="50"/>
      <c r="M243" s="50"/>
    </row>
    <row r="244" spans="1:13" s="49" customFormat="1" ht="38.25" x14ac:dyDescent="0.2">
      <c r="A244" s="58" t="s">
        <v>626</v>
      </c>
      <c r="B244" s="55" t="s">
        <v>302</v>
      </c>
      <c r="C244" s="56" t="s">
        <v>714</v>
      </c>
      <c r="D244" s="56">
        <v>0</v>
      </c>
      <c r="E244" s="56">
        <v>1</v>
      </c>
      <c r="F244" s="57">
        <v>14</v>
      </c>
      <c r="G244" s="57">
        <v>13.3</v>
      </c>
      <c r="H244" s="56">
        <v>3</v>
      </c>
      <c r="I244" s="64" t="s">
        <v>941</v>
      </c>
      <c r="J244" s="50"/>
      <c r="K244" s="50"/>
      <c r="L244" s="50"/>
      <c r="M244" s="50"/>
    </row>
    <row r="245" spans="1:13" s="49" customFormat="1" ht="38.25" x14ac:dyDescent="0.2">
      <c r="A245" s="58" t="s">
        <v>1019</v>
      </c>
      <c r="B245" s="55" t="s">
        <v>1020</v>
      </c>
      <c r="C245" s="56" t="s">
        <v>714</v>
      </c>
      <c r="D245" s="56">
        <v>0</v>
      </c>
      <c r="E245" s="56">
        <v>0</v>
      </c>
      <c r="F245" s="57">
        <v>3.2</v>
      </c>
      <c r="G245" s="57">
        <v>3.23</v>
      </c>
      <c r="H245" s="56">
        <v>3</v>
      </c>
      <c r="I245" s="64" t="s">
        <v>1035</v>
      </c>
      <c r="J245" s="50"/>
      <c r="K245" s="50"/>
      <c r="L245" s="50"/>
      <c r="M245" s="50"/>
    </row>
    <row r="246" spans="1:13" s="49" customFormat="1" ht="25.5" x14ac:dyDescent="0.2">
      <c r="A246" s="54" t="s">
        <v>704</v>
      </c>
      <c r="B246" s="55" t="s">
        <v>705</v>
      </c>
      <c r="C246" s="56" t="s">
        <v>706</v>
      </c>
      <c r="D246" s="56">
        <v>0</v>
      </c>
      <c r="E246" s="56">
        <v>0</v>
      </c>
      <c r="F246" s="57">
        <v>9.15</v>
      </c>
      <c r="G246" s="57">
        <v>9.92</v>
      </c>
      <c r="H246" s="56">
        <v>8</v>
      </c>
      <c r="I246" s="64" t="s">
        <v>726</v>
      </c>
      <c r="J246" s="50"/>
      <c r="K246" s="50"/>
      <c r="L246" s="50"/>
      <c r="M246" s="50"/>
    </row>
    <row r="247" spans="1:13" s="49" customFormat="1" ht="25.5" x14ac:dyDescent="0.2">
      <c r="A247" s="58" t="s">
        <v>1063</v>
      </c>
      <c r="B247" s="55" t="s">
        <v>1064</v>
      </c>
      <c r="C247" s="56" t="s">
        <v>714</v>
      </c>
      <c r="D247" s="56">
        <v>0</v>
      </c>
      <c r="E247" s="56">
        <v>0</v>
      </c>
      <c r="F247" s="57">
        <v>1.9</v>
      </c>
      <c r="G247" s="57">
        <v>2.02</v>
      </c>
      <c r="H247" s="56">
        <v>2</v>
      </c>
      <c r="I247" s="64" t="s">
        <v>1072</v>
      </c>
      <c r="J247" s="50"/>
      <c r="K247" s="50"/>
      <c r="L247" s="50"/>
      <c r="M247" s="50"/>
    </row>
    <row r="248" spans="1:13" s="49" customFormat="1" ht="38.25" x14ac:dyDescent="0.2">
      <c r="A248" s="61" t="s">
        <v>554</v>
      </c>
      <c r="B248" s="62" t="s">
        <v>270</v>
      </c>
      <c r="C248" s="56" t="s">
        <v>714</v>
      </c>
      <c r="D248" s="56">
        <v>0</v>
      </c>
      <c r="E248" s="56">
        <v>1</v>
      </c>
      <c r="F248" s="57">
        <v>5.0199999999999996</v>
      </c>
      <c r="G248" s="57">
        <v>5.2</v>
      </c>
      <c r="H248" s="56">
        <v>3</v>
      </c>
      <c r="I248" s="64" t="s">
        <v>1010</v>
      </c>
      <c r="J248" s="50"/>
      <c r="K248" s="50"/>
      <c r="L248" s="50"/>
      <c r="M248" s="50"/>
    </row>
    <row r="249" spans="1:13" s="49" customFormat="1" ht="25.5" x14ac:dyDescent="0.2">
      <c r="A249" s="58" t="s">
        <v>749</v>
      </c>
      <c r="B249" s="55" t="s">
        <v>750</v>
      </c>
      <c r="C249" s="56" t="s">
        <v>702</v>
      </c>
      <c r="D249" s="56">
        <v>0</v>
      </c>
      <c r="E249" s="56">
        <v>0</v>
      </c>
      <c r="F249" s="57">
        <v>1.67</v>
      </c>
      <c r="G249" s="57">
        <v>1.75</v>
      </c>
      <c r="H249" s="56">
        <v>1</v>
      </c>
      <c r="I249" s="64" t="s">
        <v>753</v>
      </c>
      <c r="J249" s="50"/>
      <c r="K249" s="50"/>
      <c r="L249" s="50"/>
      <c r="M249" s="50"/>
    </row>
    <row r="250" spans="1:13" s="49" customFormat="1" ht="25.5" x14ac:dyDescent="0.2">
      <c r="A250" s="61" t="s">
        <v>555</v>
      </c>
      <c r="B250" s="62" t="s">
        <v>361</v>
      </c>
      <c r="C250" s="56" t="s">
        <v>702</v>
      </c>
      <c r="D250" s="56">
        <v>0</v>
      </c>
      <c r="E250" s="56">
        <v>0</v>
      </c>
      <c r="F250" s="57">
        <v>7.0000000000000007E-2</v>
      </c>
      <c r="G250" s="57">
        <v>0.06</v>
      </c>
      <c r="H250" s="56">
        <v>1</v>
      </c>
      <c r="I250" s="64" t="s">
        <v>916</v>
      </c>
      <c r="J250" s="50"/>
      <c r="K250" s="50"/>
      <c r="L250" s="50"/>
      <c r="M250" s="50"/>
    </row>
    <row r="251" spans="1:13" s="49" customFormat="1" ht="25.5" x14ac:dyDescent="0.2">
      <c r="A251" s="58" t="s">
        <v>647</v>
      </c>
      <c r="B251" s="55" t="s">
        <v>648</v>
      </c>
      <c r="C251" s="56" t="s">
        <v>714</v>
      </c>
      <c r="D251" s="56">
        <v>0</v>
      </c>
      <c r="E251" s="56">
        <v>0</v>
      </c>
      <c r="F251" s="57">
        <v>1.73</v>
      </c>
      <c r="G251" s="57">
        <v>1.37</v>
      </c>
      <c r="H251" s="56">
        <v>2</v>
      </c>
      <c r="I251" s="64" t="s">
        <v>917</v>
      </c>
      <c r="J251" s="50"/>
      <c r="K251" s="50"/>
      <c r="L251" s="50"/>
      <c r="M251" s="50"/>
    </row>
    <row r="252" spans="1:13" s="49" customFormat="1" ht="25.5" x14ac:dyDescent="0.2">
      <c r="A252" s="58" t="s">
        <v>556</v>
      </c>
      <c r="B252" s="55" t="s">
        <v>326</v>
      </c>
      <c r="C252" s="56" t="s">
        <v>706</v>
      </c>
      <c r="D252" s="56">
        <v>0</v>
      </c>
      <c r="E252" s="56">
        <v>0</v>
      </c>
      <c r="F252" s="57">
        <v>1.53</v>
      </c>
      <c r="G252" s="57">
        <v>1.48</v>
      </c>
      <c r="H252" s="56">
        <v>2</v>
      </c>
      <c r="I252" s="64" t="s">
        <v>1036</v>
      </c>
      <c r="J252" s="50"/>
      <c r="K252" s="50"/>
      <c r="L252" s="50"/>
      <c r="M252" s="50"/>
    </row>
    <row r="253" spans="1:13" s="49" customFormat="1" ht="38.25" x14ac:dyDescent="0.2">
      <c r="A253" s="61" t="s">
        <v>557</v>
      </c>
      <c r="B253" s="62" t="s">
        <v>271</v>
      </c>
      <c r="C253" s="56" t="s">
        <v>714</v>
      </c>
      <c r="D253" s="56">
        <v>0</v>
      </c>
      <c r="E253" s="56">
        <v>0</v>
      </c>
      <c r="F253" s="57">
        <v>52.68</v>
      </c>
      <c r="G253" s="57">
        <v>53.5</v>
      </c>
      <c r="H253" s="56">
        <v>8</v>
      </c>
      <c r="I253" s="64" t="s">
        <v>715</v>
      </c>
      <c r="J253" s="50"/>
      <c r="K253" s="50"/>
      <c r="L253" s="50"/>
      <c r="M253" s="50"/>
    </row>
    <row r="254" spans="1:13" s="49" customFormat="1" ht="38.25" x14ac:dyDescent="0.2">
      <c r="A254" s="61" t="s">
        <v>558</v>
      </c>
      <c r="B254" s="62" t="s">
        <v>272</v>
      </c>
      <c r="C254" s="56" t="s">
        <v>714</v>
      </c>
      <c r="D254" s="56">
        <v>2</v>
      </c>
      <c r="E254" s="56">
        <v>0</v>
      </c>
      <c r="F254" s="57">
        <v>1.44</v>
      </c>
      <c r="G254" s="57">
        <v>1.53</v>
      </c>
      <c r="H254" s="56">
        <v>4</v>
      </c>
      <c r="I254" s="64" t="s">
        <v>739</v>
      </c>
      <c r="J254" s="50"/>
      <c r="K254" s="50"/>
      <c r="L254" s="50"/>
      <c r="M254" s="50"/>
    </row>
    <row r="255" spans="1:13" s="49" customFormat="1" ht="51" x14ac:dyDescent="0.2">
      <c r="A255" s="58" t="s">
        <v>755</v>
      </c>
      <c r="B255" s="55" t="s">
        <v>756</v>
      </c>
      <c r="C255" s="57" t="s">
        <v>702</v>
      </c>
      <c r="D255" s="63">
        <v>0</v>
      </c>
      <c r="E255" s="63">
        <v>0</v>
      </c>
      <c r="F255" s="57">
        <v>3.6</v>
      </c>
      <c r="G255" s="57">
        <v>2.85</v>
      </c>
      <c r="H255" s="63">
        <v>1</v>
      </c>
      <c r="I255" s="64" t="s">
        <v>765</v>
      </c>
      <c r="J255" s="50"/>
      <c r="K255" s="50"/>
      <c r="L255" s="50"/>
      <c r="M255" s="50"/>
    </row>
    <row r="256" spans="1:13" s="49" customFormat="1" ht="38.25" x14ac:dyDescent="0.2">
      <c r="A256" s="61" t="s">
        <v>559</v>
      </c>
      <c r="B256" s="62" t="s">
        <v>273</v>
      </c>
      <c r="C256" s="56" t="s">
        <v>714</v>
      </c>
      <c r="D256" s="56">
        <v>0</v>
      </c>
      <c r="E256" s="56">
        <v>0</v>
      </c>
      <c r="F256" s="57">
        <v>3.72</v>
      </c>
      <c r="G256" s="57">
        <v>3.72</v>
      </c>
      <c r="H256" s="56">
        <v>6</v>
      </c>
      <c r="I256" s="64" t="s">
        <v>808</v>
      </c>
      <c r="J256" s="50"/>
      <c r="K256" s="50"/>
      <c r="L256" s="50"/>
      <c r="M256" s="50"/>
    </row>
    <row r="257" spans="1:13" s="49" customFormat="1" ht="38.25" x14ac:dyDescent="0.2">
      <c r="A257" s="61" t="s">
        <v>560</v>
      </c>
      <c r="B257" s="62" t="s">
        <v>274</v>
      </c>
      <c r="C257" s="56" t="s">
        <v>706</v>
      </c>
      <c r="D257" s="56">
        <v>0</v>
      </c>
      <c r="E257" s="56">
        <v>0</v>
      </c>
      <c r="F257" s="57">
        <v>0.81</v>
      </c>
      <c r="G257" s="57">
        <v>0.71</v>
      </c>
      <c r="H257" s="56">
        <v>2</v>
      </c>
      <c r="I257" s="64" t="s">
        <v>1037</v>
      </c>
      <c r="J257" s="50"/>
      <c r="K257" s="50"/>
      <c r="L257" s="50"/>
      <c r="M257" s="50"/>
    </row>
    <row r="258" spans="1:13" s="49" customFormat="1" ht="38.25" x14ac:dyDescent="0.2">
      <c r="A258" s="61" t="s">
        <v>561</v>
      </c>
      <c r="B258" s="62" t="s">
        <v>275</v>
      </c>
      <c r="C258" s="56" t="s">
        <v>702</v>
      </c>
      <c r="D258" s="56">
        <v>2</v>
      </c>
      <c r="E258" s="56">
        <v>0</v>
      </c>
      <c r="F258" s="57">
        <v>5.69</v>
      </c>
      <c r="G258" s="57">
        <v>5.77</v>
      </c>
      <c r="H258" s="56">
        <v>8</v>
      </c>
      <c r="I258" s="64" t="s">
        <v>1056</v>
      </c>
      <c r="J258" s="50"/>
      <c r="K258" s="50"/>
      <c r="L258" s="50"/>
      <c r="M258" s="50"/>
    </row>
    <row r="259" spans="1:13" s="49" customFormat="1" ht="38.25" x14ac:dyDescent="0.2">
      <c r="A259" s="58" t="s">
        <v>562</v>
      </c>
      <c r="B259" s="55" t="s">
        <v>335</v>
      </c>
      <c r="C259" s="56" t="s">
        <v>714</v>
      </c>
      <c r="D259" s="56">
        <v>0</v>
      </c>
      <c r="E259" s="56">
        <v>1</v>
      </c>
      <c r="F259" s="57">
        <v>5.04</v>
      </c>
      <c r="G259" s="57">
        <v>5.21</v>
      </c>
      <c r="H259" s="56">
        <v>7</v>
      </c>
      <c r="I259" s="64" t="s">
        <v>828</v>
      </c>
      <c r="J259" s="50"/>
      <c r="K259" s="50"/>
      <c r="L259" s="50"/>
      <c r="M259" s="50"/>
    </row>
    <row r="260" spans="1:13" s="49" customFormat="1" ht="38.25" x14ac:dyDescent="0.2">
      <c r="A260" s="58" t="s">
        <v>563</v>
      </c>
      <c r="B260" s="55" t="s">
        <v>359</v>
      </c>
      <c r="C260" s="56" t="s">
        <v>714</v>
      </c>
      <c r="D260" s="56">
        <v>0</v>
      </c>
      <c r="E260" s="56">
        <v>0</v>
      </c>
      <c r="F260" s="57">
        <v>1.3</v>
      </c>
      <c r="G260" s="57">
        <v>1.4</v>
      </c>
      <c r="H260" s="56">
        <v>1</v>
      </c>
      <c r="I260" s="64" t="s">
        <v>1011</v>
      </c>
      <c r="J260" s="50"/>
      <c r="K260" s="50"/>
      <c r="L260" s="50"/>
      <c r="M260" s="50"/>
    </row>
    <row r="261" spans="1:13" s="49" customFormat="1" ht="51" x14ac:dyDescent="0.2">
      <c r="A261" s="59" t="s">
        <v>564</v>
      </c>
      <c r="B261" s="60" t="s">
        <v>276</v>
      </c>
      <c r="C261" s="56" t="s">
        <v>714</v>
      </c>
      <c r="D261" s="56">
        <v>0</v>
      </c>
      <c r="E261" s="56">
        <v>1</v>
      </c>
      <c r="F261" s="57">
        <v>4.47</v>
      </c>
      <c r="G261" s="57">
        <v>4.5199999999999996</v>
      </c>
      <c r="H261" s="56">
        <v>6</v>
      </c>
      <c r="I261" s="64" t="s">
        <v>880</v>
      </c>
      <c r="J261" s="50"/>
      <c r="K261" s="50"/>
      <c r="L261" s="50"/>
      <c r="M261" s="50"/>
    </row>
    <row r="262" spans="1:13" s="49" customFormat="1" ht="25.5" x14ac:dyDescent="0.2">
      <c r="A262" s="58" t="s">
        <v>1021</v>
      </c>
      <c r="B262" s="55" t="s">
        <v>1022</v>
      </c>
      <c r="C262" s="56" t="s">
        <v>714</v>
      </c>
      <c r="D262" s="56">
        <v>0</v>
      </c>
      <c r="E262" s="56">
        <v>0</v>
      </c>
      <c r="F262" s="57">
        <v>4.1900000000000004</v>
      </c>
      <c r="G262" s="57">
        <v>4.26</v>
      </c>
      <c r="H262" s="56">
        <v>1</v>
      </c>
      <c r="I262" s="64" t="s">
        <v>1038</v>
      </c>
      <c r="J262" s="50"/>
      <c r="K262" s="50"/>
      <c r="L262" s="50"/>
      <c r="M262" s="50"/>
    </row>
    <row r="263" spans="1:13" s="49" customFormat="1" ht="38.25" x14ac:dyDescent="0.2">
      <c r="A263" s="61" t="s">
        <v>639</v>
      </c>
      <c r="B263" s="62" t="s">
        <v>640</v>
      </c>
      <c r="C263" s="56" t="s">
        <v>706</v>
      </c>
      <c r="D263" s="56">
        <v>0</v>
      </c>
      <c r="E263" s="56">
        <v>1</v>
      </c>
      <c r="F263" s="57">
        <v>4.18</v>
      </c>
      <c r="G263" s="57">
        <v>4.47</v>
      </c>
      <c r="H263" s="56">
        <v>1</v>
      </c>
      <c r="I263" s="64" t="s">
        <v>745</v>
      </c>
      <c r="J263" s="50"/>
      <c r="K263" s="50"/>
      <c r="L263" s="50"/>
      <c r="M263" s="50"/>
    </row>
    <row r="264" spans="1:13" s="49" customFormat="1" ht="38.25" x14ac:dyDescent="0.2">
      <c r="A264" s="61" t="s">
        <v>565</v>
      </c>
      <c r="B264" s="62" t="s">
        <v>277</v>
      </c>
      <c r="C264" s="56" t="s">
        <v>714</v>
      </c>
      <c r="D264" s="56">
        <v>0</v>
      </c>
      <c r="E264" s="56">
        <v>1</v>
      </c>
      <c r="F264" s="57">
        <v>16.010000000000002</v>
      </c>
      <c r="G264" s="57">
        <v>16.21</v>
      </c>
      <c r="H264" s="56">
        <v>7</v>
      </c>
      <c r="I264" s="64" t="s">
        <v>852</v>
      </c>
      <c r="J264" s="50"/>
      <c r="K264" s="50"/>
      <c r="L264" s="50"/>
      <c r="M264" s="50"/>
    </row>
    <row r="265" spans="1:13" s="49" customFormat="1" ht="38.25" x14ac:dyDescent="0.2">
      <c r="A265" s="61" t="s">
        <v>566</v>
      </c>
      <c r="B265" s="62" t="s">
        <v>356</v>
      </c>
      <c r="C265" s="56" t="s">
        <v>702</v>
      </c>
      <c r="D265" s="56">
        <v>0</v>
      </c>
      <c r="E265" s="56">
        <v>0</v>
      </c>
      <c r="F265" s="57">
        <v>6.82</v>
      </c>
      <c r="G265" s="57">
        <v>6.53</v>
      </c>
      <c r="H265" s="56">
        <v>2</v>
      </c>
      <c r="I265" s="64" t="s">
        <v>1030</v>
      </c>
      <c r="J265" s="50"/>
      <c r="K265" s="50"/>
      <c r="L265" s="50"/>
      <c r="M265" s="50"/>
    </row>
    <row r="266" spans="1:13" s="49" customFormat="1" ht="38.25" x14ac:dyDescent="0.2">
      <c r="A266" s="61" t="s">
        <v>567</v>
      </c>
      <c r="B266" s="62" t="s">
        <v>278</v>
      </c>
      <c r="C266" s="56" t="s">
        <v>702</v>
      </c>
      <c r="D266" s="56">
        <v>0</v>
      </c>
      <c r="E266" s="56">
        <v>0</v>
      </c>
      <c r="F266" s="57">
        <v>0.28000000000000003</v>
      </c>
      <c r="G266" s="57">
        <v>0.28000000000000003</v>
      </c>
      <c r="H266" s="56">
        <v>7</v>
      </c>
      <c r="I266" s="64" t="s">
        <v>881</v>
      </c>
      <c r="J266" s="50"/>
      <c r="K266" s="50"/>
      <c r="L266" s="50"/>
      <c r="M266" s="50"/>
    </row>
    <row r="267" spans="1:13" s="49" customFormat="1" ht="25.5" x14ac:dyDescent="0.2">
      <c r="A267" s="58" t="s">
        <v>568</v>
      </c>
      <c r="B267" s="55" t="s">
        <v>378</v>
      </c>
      <c r="C267" s="56" t="s">
        <v>714</v>
      </c>
      <c r="D267" s="56">
        <v>0</v>
      </c>
      <c r="E267" s="56">
        <v>0</v>
      </c>
      <c r="F267" s="57">
        <v>7.51</v>
      </c>
      <c r="G267" s="57">
        <v>7.95</v>
      </c>
      <c r="H267" s="56">
        <v>1</v>
      </c>
      <c r="I267" s="64" t="s">
        <v>783</v>
      </c>
      <c r="J267" s="50"/>
      <c r="K267" s="50"/>
      <c r="L267" s="50"/>
      <c r="M267" s="50"/>
    </row>
    <row r="268" spans="1:13" s="49" customFormat="1" ht="38.25" x14ac:dyDescent="0.2">
      <c r="A268" s="58" t="s">
        <v>641</v>
      </c>
      <c r="B268" s="55" t="s">
        <v>642</v>
      </c>
      <c r="C268" s="56" t="s">
        <v>706</v>
      </c>
      <c r="D268" s="56">
        <v>0</v>
      </c>
      <c r="E268" s="56">
        <v>0</v>
      </c>
      <c r="F268" s="57">
        <v>0.96</v>
      </c>
      <c r="G268" s="57">
        <v>1.1299999999999999</v>
      </c>
      <c r="H268" s="56">
        <v>1</v>
      </c>
      <c r="I268" s="64" t="s">
        <v>791</v>
      </c>
      <c r="J268" s="50"/>
      <c r="K268" s="50"/>
      <c r="L268" s="50"/>
      <c r="M268" s="50"/>
    </row>
    <row r="269" spans="1:13" s="49" customFormat="1" ht="38.25" x14ac:dyDescent="0.2">
      <c r="A269" s="61" t="s">
        <v>569</v>
      </c>
      <c r="B269" s="62" t="s">
        <v>279</v>
      </c>
      <c r="C269" s="56" t="s">
        <v>706</v>
      </c>
      <c r="D269" s="56">
        <v>0</v>
      </c>
      <c r="E269" s="56">
        <v>0</v>
      </c>
      <c r="F269" s="57">
        <v>5.21</v>
      </c>
      <c r="G269" s="57">
        <v>6.31</v>
      </c>
      <c r="H269" s="63">
        <v>3</v>
      </c>
      <c r="I269" s="64" t="s">
        <v>716</v>
      </c>
      <c r="J269" s="50"/>
      <c r="K269" s="50"/>
      <c r="L269" s="50"/>
      <c r="M269" s="50"/>
    </row>
    <row r="270" spans="1:13" s="49" customFormat="1" ht="51" x14ac:dyDescent="0.2">
      <c r="A270" s="61" t="s">
        <v>570</v>
      </c>
      <c r="B270" s="62" t="s">
        <v>280</v>
      </c>
      <c r="C270" s="56" t="s">
        <v>702</v>
      </c>
      <c r="D270" s="56">
        <v>1</v>
      </c>
      <c r="E270" s="56">
        <v>1</v>
      </c>
      <c r="F270" s="57">
        <v>0.95</v>
      </c>
      <c r="G270" s="57">
        <v>0.85</v>
      </c>
      <c r="H270" s="63">
        <v>6</v>
      </c>
      <c r="I270" s="64" t="s">
        <v>717</v>
      </c>
      <c r="J270" s="50"/>
      <c r="K270" s="50"/>
      <c r="L270" s="50"/>
      <c r="M270" s="50"/>
    </row>
    <row r="271" spans="1:13" s="49" customFormat="1" ht="38.25" x14ac:dyDescent="0.2">
      <c r="A271" s="58" t="s">
        <v>571</v>
      </c>
      <c r="B271" s="55" t="s">
        <v>323</v>
      </c>
      <c r="C271" s="56" t="s">
        <v>714</v>
      </c>
      <c r="D271" s="56">
        <v>1</v>
      </c>
      <c r="E271" s="56">
        <v>0</v>
      </c>
      <c r="F271" s="57">
        <v>0.85</v>
      </c>
      <c r="G271" s="57">
        <v>0.95</v>
      </c>
      <c r="H271" s="56">
        <v>2</v>
      </c>
      <c r="I271" s="64" t="s">
        <v>918</v>
      </c>
      <c r="J271" s="50"/>
      <c r="K271" s="50"/>
      <c r="L271" s="50"/>
      <c r="M271" s="50"/>
    </row>
    <row r="272" spans="1:13" s="49" customFormat="1" ht="38.25" x14ac:dyDescent="0.2">
      <c r="A272" s="61" t="s">
        <v>572</v>
      </c>
      <c r="B272" s="62" t="s">
        <v>324</v>
      </c>
      <c r="C272" s="56" t="s">
        <v>714</v>
      </c>
      <c r="D272" s="56">
        <v>0</v>
      </c>
      <c r="E272" s="56">
        <v>0</v>
      </c>
      <c r="F272" s="57">
        <v>3.99</v>
      </c>
      <c r="G272" s="57">
        <v>4.78</v>
      </c>
      <c r="H272" s="56">
        <v>3</v>
      </c>
      <c r="I272" s="64" t="s">
        <v>774</v>
      </c>
      <c r="J272" s="50"/>
      <c r="K272" s="50"/>
      <c r="L272" s="50"/>
      <c r="M272" s="50"/>
    </row>
    <row r="273" spans="1:13" s="49" customFormat="1" ht="38.25" x14ac:dyDescent="0.2">
      <c r="A273" s="58" t="s">
        <v>956</v>
      </c>
      <c r="B273" s="55" t="s">
        <v>957</v>
      </c>
      <c r="C273" s="56" t="s">
        <v>714</v>
      </c>
      <c r="D273" s="56">
        <v>0</v>
      </c>
      <c r="E273" s="56">
        <v>0</v>
      </c>
      <c r="F273" s="57">
        <v>1.35</v>
      </c>
      <c r="G273" s="57">
        <v>1.45</v>
      </c>
      <c r="H273" s="56">
        <v>1</v>
      </c>
      <c r="I273" s="64" t="s">
        <v>979</v>
      </c>
      <c r="J273" s="50"/>
      <c r="K273" s="50"/>
      <c r="L273" s="50"/>
      <c r="M273" s="50"/>
    </row>
    <row r="274" spans="1:13" s="49" customFormat="1" ht="25.5" x14ac:dyDescent="0.2">
      <c r="A274" s="58" t="s">
        <v>573</v>
      </c>
      <c r="B274" s="55" t="s">
        <v>358</v>
      </c>
      <c r="C274" s="56" t="s">
        <v>714</v>
      </c>
      <c r="D274" s="56">
        <v>1</v>
      </c>
      <c r="E274" s="56">
        <v>0</v>
      </c>
      <c r="F274" s="57">
        <v>0.76</v>
      </c>
      <c r="G274" s="57">
        <v>1.46</v>
      </c>
      <c r="H274" s="56">
        <v>1</v>
      </c>
      <c r="I274" s="64" t="s">
        <v>919</v>
      </c>
      <c r="J274" s="50"/>
      <c r="K274" s="50"/>
      <c r="L274" s="50"/>
      <c r="M274" s="50"/>
    </row>
    <row r="275" spans="1:13" s="49" customFormat="1" ht="38.25" x14ac:dyDescent="0.2">
      <c r="A275" s="61" t="s">
        <v>574</v>
      </c>
      <c r="B275" s="62" t="s">
        <v>281</v>
      </c>
      <c r="C275" s="56" t="s">
        <v>714</v>
      </c>
      <c r="D275" s="56">
        <v>0</v>
      </c>
      <c r="E275" s="56">
        <v>0</v>
      </c>
      <c r="F275" s="57">
        <v>1.97</v>
      </c>
      <c r="G275" s="57">
        <v>2.06</v>
      </c>
      <c r="H275" s="56">
        <v>6</v>
      </c>
      <c r="I275" s="64" t="s">
        <v>773</v>
      </c>
      <c r="J275" s="50"/>
      <c r="K275" s="50"/>
      <c r="L275" s="50"/>
      <c r="M275" s="50"/>
    </row>
    <row r="276" spans="1:13" s="49" customFormat="1" ht="25.5" x14ac:dyDescent="0.2">
      <c r="A276" s="59" t="s">
        <v>575</v>
      </c>
      <c r="B276" s="60" t="s">
        <v>282</v>
      </c>
      <c r="C276" s="56" t="s">
        <v>714</v>
      </c>
      <c r="D276" s="56">
        <v>0</v>
      </c>
      <c r="E276" s="56">
        <v>0</v>
      </c>
      <c r="F276" s="57">
        <v>9.9700000000000006</v>
      </c>
      <c r="G276" s="57">
        <v>10.44</v>
      </c>
      <c r="H276" s="56">
        <v>2</v>
      </c>
      <c r="I276" s="64" t="s">
        <v>980</v>
      </c>
      <c r="J276" s="50"/>
      <c r="K276" s="50"/>
      <c r="L276" s="50"/>
      <c r="M276" s="50"/>
    </row>
    <row r="277" spans="1:13" s="49" customFormat="1" ht="51" x14ac:dyDescent="0.2">
      <c r="A277" s="61" t="s">
        <v>576</v>
      </c>
      <c r="B277" s="62" t="s">
        <v>283</v>
      </c>
      <c r="C277" s="56" t="s">
        <v>714</v>
      </c>
      <c r="D277" s="56">
        <v>1</v>
      </c>
      <c r="E277" s="56">
        <v>1</v>
      </c>
      <c r="F277" s="57">
        <v>8.07</v>
      </c>
      <c r="G277" s="57">
        <v>9.42</v>
      </c>
      <c r="H277" s="56">
        <v>7</v>
      </c>
      <c r="I277" s="64" t="s">
        <v>976</v>
      </c>
      <c r="J277" s="50"/>
      <c r="K277" s="50"/>
      <c r="L277" s="50"/>
      <c r="M277" s="50"/>
    </row>
    <row r="278" spans="1:13" s="49" customFormat="1" ht="25.5" x14ac:dyDescent="0.2">
      <c r="A278" s="58" t="s">
        <v>1065</v>
      </c>
      <c r="B278" s="55" t="s">
        <v>1066</v>
      </c>
      <c r="C278" s="56" t="s">
        <v>714</v>
      </c>
      <c r="D278" s="56">
        <v>0</v>
      </c>
      <c r="E278" s="56">
        <v>0</v>
      </c>
      <c r="F278" s="57">
        <v>0.25</v>
      </c>
      <c r="G278" s="57">
        <v>0.25</v>
      </c>
      <c r="H278" s="56">
        <v>1</v>
      </c>
      <c r="I278" s="64" t="s">
        <v>1079</v>
      </c>
      <c r="J278" s="50"/>
      <c r="K278" s="50"/>
      <c r="L278" s="50"/>
      <c r="M278" s="50"/>
    </row>
    <row r="279" spans="1:13" s="49" customFormat="1" ht="38.25" x14ac:dyDescent="0.2">
      <c r="A279" s="61" t="s">
        <v>577</v>
      </c>
      <c r="B279" s="62" t="s">
        <v>284</v>
      </c>
      <c r="C279" s="56" t="s">
        <v>714</v>
      </c>
      <c r="D279" s="56">
        <v>0</v>
      </c>
      <c r="E279" s="56">
        <v>0</v>
      </c>
      <c r="F279" s="57">
        <v>34.53</v>
      </c>
      <c r="G279" s="57">
        <v>35.32</v>
      </c>
      <c r="H279" s="56">
        <v>4</v>
      </c>
      <c r="I279" s="64" t="s">
        <v>937</v>
      </c>
      <c r="J279" s="50"/>
      <c r="K279" s="50"/>
      <c r="L279" s="50"/>
      <c r="M279" s="50"/>
    </row>
    <row r="280" spans="1:13" s="49" customFormat="1" ht="38.25" x14ac:dyDescent="0.2">
      <c r="A280" s="61" t="s">
        <v>578</v>
      </c>
      <c r="B280" s="62" t="s">
        <v>285</v>
      </c>
      <c r="C280" s="56" t="s">
        <v>702</v>
      </c>
      <c r="D280" s="56">
        <v>0</v>
      </c>
      <c r="E280" s="56">
        <v>0</v>
      </c>
      <c r="F280" s="57" t="s">
        <v>707</v>
      </c>
      <c r="G280" s="57" t="s">
        <v>707</v>
      </c>
      <c r="H280" s="56">
        <v>2</v>
      </c>
      <c r="I280" s="64" t="s">
        <v>1073</v>
      </c>
      <c r="J280" s="50"/>
      <c r="K280" s="50"/>
      <c r="L280" s="50"/>
      <c r="M280" s="50"/>
    </row>
    <row r="281" spans="1:13" s="49" customFormat="1" ht="38.25" x14ac:dyDescent="0.2">
      <c r="A281" s="61" t="s">
        <v>579</v>
      </c>
      <c r="B281" s="62" t="s">
        <v>286</v>
      </c>
      <c r="C281" s="56" t="s">
        <v>714</v>
      </c>
      <c r="D281" s="56">
        <v>0</v>
      </c>
      <c r="E281" s="56">
        <v>1</v>
      </c>
      <c r="F281" s="57">
        <v>6.1</v>
      </c>
      <c r="G281" s="57">
        <v>7</v>
      </c>
      <c r="H281" s="56">
        <v>5</v>
      </c>
      <c r="I281" s="64" t="s">
        <v>940</v>
      </c>
      <c r="J281" s="50"/>
      <c r="K281" s="50"/>
      <c r="L281" s="50"/>
      <c r="M281" s="50"/>
    </row>
    <row r="282" spans="1:13" s="49" customFormat="1" ht="38.25" x14ac:dyDescent="0.2">
      <c r="A282" s="68" t="s">
        <v>580</v>
      </c>
      <c r="B282" s="62" t="s">
        <v>287</v>
      </c>
      <c r="C282" s="56" t="s">
        <v>714</v>
      </c>
      <c r="D282" s="56">
        <v>0</v>
      </c>
      <c r="E282" s="56">
        <v>0</v>
      </c>
      <c r="F282" s="57">
        <v>1.6</v>
      </c>
      <c r="G282" s="57">
        <v>1.67</v>
      </c>
      <c r="H282" s="56">
        <v>4</v>
      </c>
      <c r="I282" s="64" t="s">
        <v>987</v>
      </c>
      <c r="J282" s="50"/>
      <c r="K282" s="50"/>
      <c r="L282" s="50"/>
      <c r="M282" s="50"/>
    </row>
    <row r="283" spans="1:13" s="49" customFormat="1" ht="25.5" x14ac:dyDescent="0.2">
      <c r="A283" s="58" t="s">
        <v>581</v>
      </c>
      <c r="B283" s="55" t="s">
        <v>327</v>
      </c>
      <c r="C283" s="56" t="s">
        <v>714</v>
      </c>
      <c r="D283" s="56">
        <v>0</v>
      </c>
      <c r="E283" s="56">
        <v>0</v>
      </c>
      <c r="F283" s="57">
        <v>3.72</v>
      </c>
      <c r="G283" s="57">
        <v>3.84</v>
      </c>
      <c r="H283" s="56">
        <v>1</v>
      </c>
      <c r="I283" s="64" t="s">
        <v>818</v>
      </c>
      <c r="J283" s="50"/>
      <c r="K283" s="50"/>
      <c r="L283" s="50"/>
      <c r="M283" s="50"/>
    </row>
    <row r="284" spans="1:13" s="49" customFormat="1" ht="38.25" x14ac:dyDescent="0.2">
      <c r="A284" s="61" t="s">
        <v>582</v>
      </c>
      <c r="B284" s="62" t="s">
        <v>288</v>
      </c>
      <c r="C284" s="56" t="s">
        <v>706</v>
      </c>
      <c r="D284" s="56">
        <v>0</v>
      </c>
      <c r="E284" s="56">
        <v>0</v>
      </c>
      <c r="F284" s="57">
        <v>20.63</v>
      </c>
      <c r="G284" s="57">
        <v>21.62</v>
      </c>
      <c r="H284" s="56">
        <v>8</v>
      </c>
      <c r="I284" s="64" t="s">
        <v>784</v>
      </c>
      <c r="J284" s="50"/>
      <c r="K284" s="50"/>
      <c r="L284" s="50"/>
      <c r="M284" s="50"/>
    </row>
    <row r="285" spans="1:13" s="49" customFormat="1" ht="38.25" x14ac:dyDescent="0.2">
      <c r="A285" s="61" t="s">
        <v>583</v>
      </c>
      <c r="B285" s="62" t="s">
        <v>365</v>
      </c>
      <c r="C285" s="56" t="s">
        <v>706</v>
      </c>
      <c r="D285" s="56">
        <v>0</v>
      </c>
      <c r="E285" s="56">
        <v>1</v>
      </c>
      <c r="F285" s="57">
        <v>1.8</v>
      </c>
      <c r="G285" s="57">
        <v>2.0699999999999998</v>
      </c>
      <c r="H285" s="56">
        <v>8</v>
      </c>
      <c r="I285" s="64" t="s">
        <v>973</v>
      </c>
      <c r="J285" s="50"/>
      <c r="K285" s="50"/>
      <c r="L285" s="50"/>
      <c r="M285" s="50"/>
    </row>
    <row r="286" spans="1:13" s="49" customFormat="1" ht="51" x14ac:dyDescent="0.2">
      <c r="A286" s="61" t="s">
        <v>584</v>
      </c>
      <c r="B286" s="62" t="s">
        <v>289</v>
      </c>
      <c r="C286" s="56" t="s">
        <v>706</v>
      </c>
      <c r="D286" s="56">
        <v>1</v>
      </c>
      <c r="E286" s="56">
        <v>0</v>
      </c>
      <c r="F286" s="57">
        <v>1.1299999999999999</v>
      </c>
      <c r="G286" s="57">
        <v>1.23</v>
      </c>
      <c r="H286" s="56">
        <v>6</v>
      </c>
      <c r="I286" s="64" t="s">
        <v>974</v>
      </c>
      <c r="J286" s="50"/>
      <c r="K286" s="50"/>
      <c r="L286" s="50"/>
      <c r="M286" s="50"/>
    </row>
    <row r="287" spans="1:13" s="49" customFormat="1" ht="51" x14ac:dyDescent="0.2">
      <c r="A287" s="61" t="s">
        <v>585</v>
      </c>
      <c r="B287" s="62" t="s">
        <v>290</v>
      </c>
      <c r="C287" s="56" t="s">
        <v>706</v>
      </c>
      <c r="D287" s="56">
        <v>1</v>
      </c>
      <c r="E287" s="56">
        <v>1</v>
      </c>
      <c r="F287" s="57">
        <v>2.4700000000000002</v>
      </c>
      <c r="G287" s="57">
        <v>2.59</v>
      </c>
      <c r="H287" s="56">
        <v>6</v>
      </c>
      <c r="I287" s="64" t="s">
        <v>859</v>
      </c>
      <c r="J287" s="50"/>
      <c r="K287" s="50"/>
      <c r="L287" s="50"/>
      <c r="M287" s="50"/>
    </row>
    <row r="288" spans="1:13" s="49" customFormat="1" ht="38.25" x14ac:dyDescent="0.2">
      <c r="A288" s="61" t="s">
        <v>1091</v>
      </c>
      <c r="B288" s="62" t="s">
        <v>1092</v>
      </c>
      <c r="C288" s="56" t="s">
        <v>714</v>
      </c>
      <c r="D288" s="56">
        <v>0</v>
      </c>
      <c r="E288" s="56">
        <v>1</v>
      </c>
      <c r="F288" s="57" t="s">
        <v>707</v>
      </c>
      <c r="G288" s="57" t="s">
        <v>707</v>
      </c>
      <c r="H288" s="56">
        <v>5</v>
      </c>
      <c r="I288" s="64" t="s">
        <v>1093</v>
      </c>
      <c r="J288" s="50"/>
      <c r="K288" s="50"/>
      <c r="L288" s="50"/>
      <c r="M288" s="50"/>
    </row>
    <row r="289" spans="1:13" s="49" customFormat="1" ht="38.25" x14ac:dyDescent="0.2">
      <c r="A289" s="61" t="s">
        <v>586</v>
      </c>
      <c r="B289" s="62" t="s">
        <v>291</v>
      </c>
      <c r="C289" s="56" t="s">
        <v>702</v>
      </c>
      <c r="D289" s="56">
        <v>0</v>
      </c>
      <c r="E289" s="56">
        <v>0</v>
      </c>
      <c r="F289" s="57">
        <v>0.68</v>
      </c>
      <c r="G289" s="57">
        <v>0.68</v>
      </c>
      <c r="H289" s="56">
        <v>2</v>
      </c>
      <c r="I289" s="64" t="s">
        <v>892</v>
      </c>
      <c r="J289" s="50"/>
      <c r="K289" s="50"/>
      <c r="L289" s="50"/>
      <c r="M289" s="50"/>
    </row>
    <row r="290" spans="1:13" s="49" customFormat="1" ht="38.25" x14ac:dyDescent="0.2">
      <c r="A290" s="34" t="s">
        <v>587</v>
      </c>
      <c r="B290" s="30" t="s">
        <v>349</v>
      </c>
      <c r="C290" s="28" t="s">
        <v>714</v>
      </c>
      <c r="D290" s="28">
        <v>1</v>
      </c>
      <c r="E290" s="28">
        <v>0</v>
      </c>
      <c r="F290" s="14">
        <v>4.32</v>
      </c>
      <c r="G290" s="14">
        <v>4.2699999999999996</v>
      </c>
      <c r="H290" s="28">
        <v>4</v>
      </c>
      <c r="I290" s="13" t="s">
        <v>920</v>
      </c>
      <c r="J290" s="50"/>
      <c r="K290" s="50"/>
      <c r="L290" s="50"/>
      <c r="M290" s="50"/>
    </row>
    <row r="291" spans="1:13" s="49" customFormat="1" ht="38.25" x14ac:dyDescent="0.2">
      <c r="A291" s="61" t="s">
        <v>588</v>
      </c>
      <c r="B291" s="62" t="s">
        <v>292</v>
      </c>
      <c r="C291" s="56" t="s">
        <v>702</v>
      </c>
      <c r="D291" s="56">
        <v>0</v>
      </c>
      <c r="E291" s="56">
        <v>1</v>
      </c>
      <c r="F291" s="57">
        <v>1.51</v>
      </c>
      <c r="G291" s="57">
        <v>1.39</v>
      </c>
      <c r="H291" s="56">
        <v>3</v>
      </c>
      <c r="I291" s="64" t="s">
        <v>921</v>
      </c>
      <c r="J291" s="50"/>
      <c r="K291" s="50"/>
      <c r="L291" s="50"/>
      <c r="M291" s="50"/>
    </row>
    <row r="292" spans="1:13" s="49" customFormat="1" ht="25.5" x14ac:dyDescent="0.2">
      <c r="A292" s="58" t="s">
        <v>589</v>
      </c>
      <c r="B292" s="55" t="s">
        <v>386</v>
      </c>
      <c r="C292" s="56" t="s">
        <v>714</v>
      </c>
      <c r="D292" s="56">
        <v>0</v>
      </c>
      <c r="E292" s="56">
        <v>0</v>
      </c>
      <c r="F292" s="57">
        <v>2.85</v>
      </c>
      <c r="G292" s="57">
        <v>2.85</v>
      </c>
      <c r="H292" s="56">
        <v>3</v>
      </c>
      <c r="I292" s="64" t="s">
        <v>894</v>
      </c>
      <c r="J292" s="50"/>
      <c r="K292" s="50"/>
      <c r="L292" s="50"/>
      <c r="M292" s="50"/>
    </row>
    <row r="293" spans="1:13" s="49" customFormat="1" ht="38.25" x14ac:dyDescent="0.2">
      <c r="A293" s="58" t="s">
        <v>625</v>
      </c>
      <c r="B293" s="55" t="s">
        <v>624</v>
      </c>
      <c r="C293" s="56" t="s">
        <v>714</v>
      </c>
      <c r="D293" s="56">
        <v>0</v>
      </c>
      <c r="E293" s="56">
        <v>0</v>
      </c>
      <c r="F293" s="57">
        <v>6.2</v>
      </c>
      <c r="G293" s="57">
        <v>6.48</v>
      </c>
      <c r="H293" s="56">
        <v>8</v>
      </c>
      <c r="I293" s="64" t="s">
        <v>1012</v>
      </c>
      <c r="J293" s="50"/>
      <c r="K293" s="50"/>
      <c r="L293" s="50"/>
      <c r="M293" s="50"/>
    </row>
    <row r="294" spans="1:13" s="49" customFormat="1" ht="25.5" x14ac:dyDescent="0.2">
      <c r="A294" s="61" t="s">
        <v>590</v>
      </c>
      <c r="B294" s="62" t="s">
        <v>293</v>
      </c>
      <c r="C294" s="56" t="s">
        <v>714</v>
      </c>
      <c r="D294" s="56">
        <v>0</v>
      </c>
      <c r="E294" s="56">
        <v>0</v>
      </c>
      <c r="F294" s="57">
        <v>2.0499999999999998</v>
      </c>
      <c r="G294" s="57">
        <v>2.2000000000000002</v>
      </c>
      <c r="H294" s="56">
        <v>3</v>
      </c>
      <c r="I294" s="64" t="s">
        <v>922</v>
      </c>
      <c r="J294" s="50"/>
      <c r="K294" s="50"/>
      <c r="L294" s="50"/>
      <c r="M294" s="50"/>
    </row>
    <row r="295" spans="1:13" s="49" customFormat="1" ht="38.25" x14ac:dyDescent="0.2">
      <c r="A295" s="61" t="s">
        <v>591</v>
      </c>
      <c r="B295" s="62" t="s">
        <v>294</v>
      </c>
      <c r="C295" s="56" t="s">
        <v>714</v>
      </c>
      <c r="D295" s="56">
        <v>0</v>
      </c>
      <c r="E295" s="56">
        <v>2</v>
      </c>
      <c r="F295" s="57">
        <v>4.6900000000000004</v>
      </c>
      <c r="G295" s="57">
        <v>4.82</v>
      </c>
      <c r="H295" s="56">
        <v>6</v>
      </c>
      <c r="I295" s="64" t="s">
        <v>785</v>
      </c>
      <c r="J295" s="50"/>
      <c r="K295" s="50"/>
      <c r="L295" s="50"/>
      <c r="M295" s="50"/>
    </row>
    <row r="296" spans="1:13" s="49" customFormat="1" ht="38.25" x14ac:dyDescent="0.2">
      <c r="A296" s="61" t="s">
        <v>592</v>
      </c>
      <c r="B296" s="62" t="s">
        <v>295</v>
      </c>
      <c r="C296" s="56" t="s">
        <v>702</v>
      </c>
      <c r="D296" s="56">
        <v>0</v>
      </c>
      <c r="E296" s="56">
        <v>0</v>
      </c>
      <c r="F296" s="57">
        <v>12.8</v>
      </c>
      <c r="G296" s="57">
        <v>13.36</v>
      </c>
      <c r="H296" s="56">
        <v>8</v>
      </c>
      <c r="I296" s="64" t="s">
        <v>721</v>
      </c>
      <c r="J296" s="50"/>
      <c r="K296" s="50"/>
      <c r="L296" s="50"/>
      <c r="M296" s="50"/>
    </row>
    <row r="297" spans="1:13" s="49" customFormat="1" ht="25.5" x14ac:dyDescent="0.2">
      <c r="A297" s="61" t="s">
        <v>676</v>
      </c>
      <c r="B297" s="62" t="s">
        <v>677</v>
      </c>
      <c r="C297" s="56" t="s">
        <v>706</v>
      </c>
      <c r="D297" s="56">
        <v>0</v>
      </c>
      <c r="E297" s="56">
        <v>0</v>
      </c>
      <c r="F297" s="57">
        <v>1.76</v>
      </c>
      <c r="G297" s="57">
        <v>2</v>
      </c>
      <c r="H297" s="56">
        <v>1</v>
      </c>
      <c r="I297" s="64" t="s">
        <v>923</v>
      </c>
      <c r="J297" s="50"/>
      <c r="K297" s="50"/>
      <c r="L297" s="50"/>
      <c r="M297" s="50"/>
    </row>
    <row r="298" spans="1:13" s="49" customFormat="1" ht="51" x14ac:dyDescent="0.2">
      <c r="A298" s="61" t="s">
        <v>593</v>
      </c>
      <c r="B298" s="62" t="s">
        <v>296</v>
      </c>
      <c r="C298" s="56" t="s">
        <v>706</v>
      </c>
      <c r="D298" s="56">
        <v>1</v>
      </c>
      <c r="E298" s="56">
        <v>1</v>
      </c>
      <c r="F298" s="57">
        <v>9.7100000000000009</v>
      </c>
      <c r="G298" s="57">
        <v>10.73</v>
      </c>
      <c r="H298" s="56">
        <v>8</v>
      </c>
      <c r="I298" s="64" t="s">
        <v>1013</v>
      </c>
      <c r="J298" s="50"/>
      <c r="K298" s="50"/>
      <c r="L298" s="50"/>
      <c r="M298" s="50"/>
    </row>
    <row r="299" spans="1:13" s="49" customFormat="1" ht="25.5" x14ac:dyDescent="0.2">
      <c r="A299" s="61" t="s">
        <v>700</v>
      </c>
      <c r="B299" s="62" t="s">
        <v>701</v>
      </c>
      <c r="C299" s="56" t="s">
        <v>714</v>
      </c>
      <c r="D299" s="56">
        <v>0</v>
      </c>
      <c r="E299" s="56">
        <v>0</v>
      </c>
      <c r="F299" s="57">
        <v>2.6</v>
      </c>
      <c r="G299" s="57">
        <v>3.05</v>
      </c>
      <c r="H299" s="56">
        <v>1</v>
      </c>
      <c r="I299" s="64" t="s">
        <v>1031</v>
      </c>
      <c r="J299" s="50"/>
      <c r="K299" s="50"/>
      <c r="L299" s="50"/>
      <c r="M299" s="50"/>
    </row>
    <row r="300" spans="1:13" s="49" customFormat="1" ht="38.25" x14ac:dyDescent="0.2">
      <c r="A300" s="59" t="s">
        <v>594</v>
      </c>
      <c r="B300" s="60" t="s">
        <v>297</v>
      </c>
      <c r="C300" s="56" t="s">
        <v>714</v>
      </c>
      <c r="D300" s="56">
        <v>0</v>
      </c>
      <c r="E300" s="56">
        <v>0</v>
      </c>
      <c r="F300" s="57">
        <v>7.26</v>
      </c>
      <c r="G300" s="57">
        <v>7.37</v>
      </c>
      <c r="H300" s="56">
        <v>7</v>
      </c>
      <c r="I300" s="64" t="s">
        <v>809</v>
      </c>
      <c r="J300" s="50"/>
      <c r="K300" s="50"/>
      <c r="L300" s="50"/>
      <c r="M300" s="50"/>
    </row>
    <row r="301" spans="1:13" s="49" customFormat="1" ht="25.5" x14ac:dyDescent="0.2">
      <c r="A301" s="61" t="s">
        <v>595</v>
      </c>
      <c r="B301" s="62" t="s">
        <v>298</v>
      </c>
      <c r="C301" s="56" t="s">
        <v>706</v>
      </c>
      <c r="D301" s="56">
        <v>0</v>
      </c>
      <c r="E301" s="56">
        <v>0</v>
      </c>
      <c r="F301" s="57">
        <v>4.47</v>
      </c>
      <c r="G301" s="57">
        <v>4.6399999999999997</v>
      </c>
      <c r="H301" s="63">
        <v>7</v>
      </c>
      <c r="I301" s="64" t="s">
        <v>722</v>
      </c>
      <c r="J301" s="50"/>
      <c r="K301" s="50"/>
      <c r="L301" s="50"/>
      <c r="M301" s="50"/>
    </row>
    <row r="302" spans="1:13" s="49" customFormat="1" ht="25.5" x14ac:dyDescent="0.2">
      <c r="A302" s="61" t="s">
        <v>596</v>
      </c>
      <c r="B302" s="62" t="s">
        <v>299</v>
      </c>
      <c r="C302" s="56" t="s">
        <v>714</v>
      </c>
      <c r="D302" s="56">
        <v>0</v>
      </c>
      <c r="E302" s="56">
        <v>0</v>
      </c>
      <c r="F302" s="57">
        <v>4.4000000000000004</v>
      </c>
      <c r="G302" s="57">
        <v>4.46</v>
      </c>
      <c r="H302" s="56">
        <v>3</v>
      </c>
      <c r="I302" s="64" t="s">
        <v>837</v>
      </c>
      <c r="J302" s="50"/>
      <c r="K302" s="50"/>
      <c r="L302" s="50"/>
      <c r="M302" s="50"/>
    </row>
    <row r="303" spans="1:13" s="49" customFormat="1" ht="51" x14ac:dyDescent="0.2">
      <c r="A303" s="61" t="s">
        <v>597</v>
      </c>
      <c r="B303" s="62" t="s">
        <v>300</v>
      </c>
      <c r="C303" s="56" t="s">
        <v>714</v>
      </c>
      <c r="D303" s="56">
        <v>0</v>
      </c>
      <c r="E303" s="56">
        <v>0</v>
      </c>
      <c r="F303" s="57">
        <v>3.99</v>
      </c>
      <c r="G303" s="57">
        <v>4.1100000000000003</v>
      </c>
      <c r="H303" s="56">
        <v>8</v>
      </c>
      <c r="I303" s="64" t="s">
        <v>810</v>
      </c>
      <c r="J303" s="50"/>
      <c r="K303" s="50"/>
      <c r="L303" s="50"/>
      <c r="M303" s="50"/>
    </row>
    <row r="304" spans="1:13" s="49" customFormat="1" ht="38.25" x14ac:dyDescent="0.2">
      <c r="A304" s="61" t="s">
        <v>598</v>
      </c>
      <c r="B304" s="62" t="s">
        <v>301</v>
      </c>
      <c r="C304" s="56" t="s">
        <v>714</v>
      </c>
      <c r="D304" s="56">
        <v>0</v>
      </c>
      <c r="E304" s="56">
        <v>0</v>
      </c>
      <c r="F304" s="57">
        <v>5.38</v>
      </c>
      <c r="G304" s="57">
        <v>5.38</v>
      </c>
      <c r="H304" s="56">
        <v>8</v>
      </c>
      <c r="I304" s="64" t="s">
        <v>748</v>
      </c>
      <c r="J304" s="50"/>
      <c r="K304" s="50"/>
      <c r="L304" s="50"/>
      <c r="M304" s="50"/>
    </row>
    <row r="305" spans="1:13" s="49" customFormat="1" ht="25.5" x14ac:dyDescent="0.2">
      <c r="A305" s="59" t="s">
        <v>599</v>
      </c>
      <c r="B305" s="60" t="s">
        <v>352</v>
      </c>
      <c r="C305" s="56" t="s">
        <v>714</v>
      </c>
      <c r="D305" s="56">
        <v>0</v>
      </c>
      <c r="E305" s="56">
        <v>0</v>
      </c>
      <c r="F305" s="57">
        <v>3.25</v>
      </c>
      <c r="G305" s="57">
        <v>3.2</v>
      </c>
      <c r="H305" s="56">
        <v>1</v>
      </c>
      <c r="I305" s="64" t="s">
        <v>1032</v>
      </c>
      <c r="J305" s="50"/>
      <c r="K305" s="50"/>
      <c r="L305" s="50"/>
      <c r="M305" s="50"/>
    </row>
    <row r="306" spans="1:13" s="49" customFormat="1" ht="25.5" x14ac:dyDescent="0.2">
      <c r="A306" s="58" t="s">
        <v>600</v>
      </c>
      <c r="B306" s="55" t="s">
        <v>379</v>
      </c>
      <c r="C306" s="56" t="s">
        <v>706</v>
      </c>
      <c r="D306" s="56">
        <v>0</v>
      </c>
      <c r="E306" s="56">
        <v>0</v>
      </c>
      <c r="F306" s="57">
        <v>1.63</v>
      </c>
      <c r="G306" s="57">
        <v>2.2200000000000002</v>
      </c>
      <c r="H306" s="56">
        <v>1</v>
      </c>
      <c r="I306" s="64" t="s">
        <v>754</v>
      </c>
      <c r="J306" s="50"/>
      <c r="K306" s="50"/>
      <c r="L306" s="50"/>
      <c r="M306" s="50"/>
    </row>
    <row r="307" spans="1:13" s="49" customFormat="1" ht="38.25" x14ac:dyDescent="0.2">
      <c r="A307" s="58" t="s">
        <v>843</v>
      </c>
      <c r="B307" s="55" t="s">
        <v>844</v>
      </c>
      <c r="C307" s="56" t="s">
        <v>702</v>
      </c>
      <c r="D307" s="56">
        <v>0</v>
      </c>
      <c r="E307" s="56">
        <v>0</v>
      </c>
      <c r="F307" s="57">
        <v>2.6</v>
      </c>
      <c r="G307" s="57">
        <v>2.35</v>
      </c>
      <c r="H307" s="56">
        <v>1</v>
      </c>
      <c r="I307" s="64" t="s">
        <v>863</v>
      </c>
      <c r="J307" s="50"/>
      <c r="K307" s="50"/>
      <c r="L307" s="50"/>
      <c r="M307" s="50"/>
    </row>
    <row r="308" spans="1:13" s="49" customFormat="1" ht="38.25" x14ac:dyDescent="0.2">
      <c r="A308" s="59" t="s">
        <v>601</v>
      </c>
      <c r="B308" s="60" t="s">
        <v>303</v>
      </c>
      <c r="C308" s="56" t="s">
        <v>702</v>
      </c>
      <c r="D308" s="56">
        <v>0</v>
      </c>
      <c r="E308" s="56">
        <v>1</v>
      </c>
      <c r="F308" s="57">
        <v>3</v>
      </c>
      <c r="G308" s="57">
        <v>2.65</v>
      </c>
      <c r="H308" s="56">
        <v>5</v>
      </c>
      <c r="I308" s="64" t="s">
        <v>882</v>
      </c>
      <c r="J308" s="50"/>
      <c r="K308" s="50"/>
      <c r="L308" s="50"/>
      <c r="M308" s="50"/>
    </row>
    <row r="309" spans="1:13" s="49" customFormat="1" ht="38.25" x14ac:dyDescent="0.2">
      <c r="A309" s="61" t="s">
        <v>602</v>
      </c>
      <c r="B309" s="62" t="s">
        <v>304</v>
      </c>
      <c r="C309" s="56" t="s">
        <v>714</v>
      </c>
      <c r="D309" s="56">
        <v>0</v>
      </c>
      <c r="E309" s="56">
        <v>0</v>
      </c>
      <c r="F309" s="57" t="s">
        <v>707</v>
      </c>
      <c r="G309" s="57" t="s">
        <v>707</v>
      </c>
      <c r="H309" s="56">
        <v>5</v>
      </c>
      <c r="I309" s="64" t="s">
        <v>813</v>
      </c>
      <c r="J309" s="50"/>
      <c r="K309" s="50"/>
      <c r="L309" s="50"/>
      <c r="M309" s="50"/>
    </row>
    <row r="310" spans="1:13" s="49" customFormat="1" ht="38.25" x14ac:dyDescent="0.2">
      <c r="A310" s="61" t="s">
        <v>603</v>
      </c>
      <c r="B310" s="62" t="s">
        <v>305</v>
      </c>
      <c r="C310" s="56" t="s">
        <v>706</v>
      </c>
      <c r="D310" s="56">
        <v>0</v>
      </c>
      <c r="E310" s="56">
        <v>0</v>
      </c>
      <c r="F310" s="57">
        <v>12.1</v>
      </c>
      <c r="G310" s="57">
        <v>12.23</v>
      </c>
      <c r="H310" s="63">
        <v>7</v>
      </c>
      <c r="I310" s="64" t="s">
        <v>735</v>
      </c>
      <c r="J310" s="50"/>
      <c r="K310" s="50"/>
      <c r="L310" s="50"/>
      <c r="M310" s="50"/>
    </row>
    <row r="311" spans="1:13" s="49" customFormat="1" ht="51" x14ac:dyDescent="0.2">
      <c r="A311" s="61" t="s">
        <v>604</v>
      </c>
      <c r="B311" s="62" t="s">
        <v>306</v>
      </c>
      <c r="C311" s="56" t="s">
        <v>714</v>
      </c>
      <c r="D311" s="56">
        <v>1</v>
      </c>
      <c r="E311" s="56">
        <v>0</v>
      </c>
      <c r="F311" s="57">
        <v>9.25</v>
      </c>
      <c r="G311" s="57">
        <v>10.41</v>
      </c>
      <c r="H311" s="56">
        <v>7</v>
      </c>
      <c r="I311" s="64" t="s">
        <v>814</v>
      </c>
      <c r="J311" s="50"/>
      <c r="K311" s="50"/>
      <c r="L311" s="50"/>
      <c r="M311" s="50"/>
    </row>
    <row r="312" spans="1:13" s="49" customFormat="1" ht="25.5" x14ac:dyDescent="0.2">
      <c r="A312" s="61" t="s">
        <v>307</v>
      </c>
      <c r="B312" s="62" t="s">
        <v>307</v>
      </c>
      <c r="C312" s="56" t="s">
        <v>714</v>
      </c>
      <c r="D312" s="56">
        <v>0</v>
      </c>
      <c r="E312" s="56">
        <v>0</v>
      </c>
      <c r="F312" s="57">
        <v>2.15</v>
      </c>
      <c r="G312" s="57">
        <v>2.44</v>
      </c>
      <c r="H312" s="56">
        <v>5</v>
      </c>
      <c r="I312" s="64" t="s">
        <v>860</v>
      </c>
      <c r="J312" s="50"/>
      <c r="K312" s="50"/>
      <c r="L312" s="50"/>
      <c r="M312" s="50"/>
    </row>
    <row r="313" spans="1:13" s="49" customFormat="1" ht="38.25" x14ac:dyDescent="0.2">
      <c r="A313" s="58" t="s">
        <v>644</v>
      </c>
      <c r="B313" s="55" t="s">
        <v>643</v>
      </c>
      <c r="C313" s="56" t="s">
        <v>714</v>
      </c>
      <c r="D313" s="56">
        <v>0</v>
      </c>
      <c r="E313" s="56">
        <v>0</v>
      </c>
      <c r="F313" s="57">
        <v>3.21</v>
      </c>
      <c r="G313" s="57">
        <v>3.17</v>
      </c>
      <c r="H313" s="56">
        <v>6</v>
      </c>
      <c r="I313" s="64" t="s">
        <v>786</v>
      </c>
      <c r="J313" s="50"/>
      <c r="K313" s="50"/>
      <c r="L313" s="50"/>
      <c r="M313" s="50"/>
    </row>
    <row r="314" spans="1:13" s="49" customFormat="1" ht="38.25" x14ac:dyDescent="0.2">
      <c r="A314" s="58" t="s">
        <v>605</v>
      </c>
      <c r="B314" s="55" t="s">
        <v>328</v>
      </c>
      <c r="C314" s="56" t="s">
        <v>714</v>
      </c>
      <c r="D314" s="56">
        <v>0</v>
      </c>
      <c r="E314" s="56">
        <v>0</v>
      </c>
      <c r="F314" s="57">
        <v>2.54</v>
      </c>
      <c r="G314" s="57">
        <v>2.71</v>
      </c>
      <c r="H314" s="56">
        <v>1</v>
      </c>
      <c r="I314" s="64" t="s">
        <v>787</v>
      </c>
      <c r="J314" s="50"/>
      <c r="K314" s="50"/>
      <c r="L314" s="50"/>
      <c r="M314" s="50"/>
    </row>
    <row r="315" spans="1:13" s="49" customFormat="1" ht="38.25" x14ac:dyDescent="0.2">
      <c r="A315" s="61" t="s">
        <v>606</v>
      </c>
      <c r="B315" s="62" t="s">
        <v>308</v>
      </c>
      <c r="C315" s="56" t="s">
        <v>702</v>
      </c>
      <c r="D315" s="56">
        <v>0</v>
      </c>
      <c r="E315" s="56">
        <v>1</v>
      </c>
      <c r="F315" s="57">
        <v>6.52</v>
      </c>
      <c r="G315" s="57">
        <v>5.3</v>
      </c>
      <c r="H315" s="56">
        <v>4</v>
      </c>
      <c r="I315" s="64" t="s">
        <v>988</v>
      </c>
      <c r="J315" s="50"/>
      <c r="K315" s="50"/>
      <c r="L315" s="50"/>
      <c r="M315" s="50"/>
    </row>
    <row r="316" spans="1:13" s="49" customFormat="1" ht="38.25" x14ac:dyDescent="0.2">
      <c r="A316" s="61" t="s">
        <v>607</v>
      </c>
      <c r="B316" s="62" t="s">
        <v>309</v>
      </c>
      <c r="C316" s="56" t="s">
        <v>714</v>
      </c>
      <c r="D316" s="56">
        <v>0</v>
      </c>
      <c r="E316" s="56">
        <v>1</v>
      </c>
      <c r="F316" s="57">
        <v>0.3</v>
      </c>
      <c r="G316" s="57">
        <v>0.27</v>
      </c>
      <c r="H316" s="56">
        <v>8</v>
      </c>
      <c r="I316" s="64" t="s">
        <v>723</v>
      </c>
      <c r="J316" s="50"/>
      <c r="K316" s="50"/>
      <c r="L316" s="50"/>
      <c r="M316" s="50"/>
    </row>
    <row r="317" spans="1:13" s="49" customFormat="1" ht="38.25" x14ac:dyDescent="0.2">
      <c r="A317" s="59" t="s">
        <v>608</v>
      </c>
      <c r="B317" s="60" t="s">
        <v>310</v>
      </c>
      <c r="C317" s="56" t="s">
        <v>702</v>
      </c>
      <c r="D317" s="56">
        <v>0</v>
      </c>
      <c r="E317" s="56">
        <v>1</v>
      </c>
      <c r="F317" s="57">
        <v>7.08</v>
      </c>
      <c r="G317" s="57">
        <v>7.95</v>
      </c>
      <c r="H317" s="56">
        <v>4</v>
      </c>
      <c r="I317" s="64" t="s">
        <v>883</v>
      </c>
      <c r="J317" s="50"/>
      <c r="K317" s="50"/>
      <c r="L317" s="50"/>
      <c r="M317" s="50"/>
    </row>
    <row r="318" spans="1:13" s="49" customFormat="1" ht="38.25" x14ac:dyDescent="0.2">
      <c r="A318" s="58" t="s">
        <v>609</v>
      </c>
      <c r="B318" s="55" t="s">
        <v>360</v>
      </c>
      <c r="C318" s="56" t="s">
        <v>706</v>
      </c>
      <c r="D318" s="56">
        <v>0</v>
      </c>
      <c r="E318" s="56">
        <v>1</v>
      </c>
      <c r="F318" s="57">
        <v>4.8</v>
      </c>
      <c r="G318" s="57">
        <v>5.2</v>
      </c>
      <c r="H318" s="56">
        <v>1</v>
      </c>
      <c r="I318" s="64" t="s">
        <v>1074</v>
      </c>
      <c r="J318" s="50"/>
      <c r="K318" s="50"/>
      <c r="L318" s="50"/>
      <c r="M318" s="50"/>
    </row>
    <row r="319" spans="1:13" s="49" customFormat="1" ht="38.25" x14ac:dyDescent="0.2">
      <c r="A319" s="58" t="s">
        <v>664</v>
      </c>
      <c r="B319" s="55" t="s">
        <v>665</v>
      </c>
      <c r="C319" s="56" t="s">
        <v>702</v>
      </c>
      <c r="D319" s="56">
        <v>0</v>
      </c>
      <c r="E319" s="56">
        <v>0</v>
      </c>
      <c r="F319" s="57">
        <v>2.06</v>
      </c>
      <c r="G319" s="57">
        <v>2.16</v>
      </c>
      <c r="H319" s="56">
        <v>3</v>
      </c>
      <c r="I319" s="64" t="s">
        <v>1055</v>
      </c>
      <c r="J319" s="50"/>
      <c r="K319" s="50"/>
      <c r="L319" s="50"/>
      <c r="M319" s="50"/>
    </row>
    <row r="320" spans="1:13" s="49" customFormat="1" ht="25.5" x14ac:dyDescent="0.2">
      <c r="A320" s="58" t="s">
        <v>610</v>
      </c>
      <c r="B320" s="55" t="s">
        <v>341</v>
      </c>
      <c r="C320" s="56" t="s">
        <v>714</v>
      </c>
      <c r="D320" s="56">
        <v>0</v>
      </c>
      <c r="E320" s="56">
        <v>0</v>
      </c>
      <c r="F320" s="57">
        <v>9.39</v>
      </c>
      <c r="G320" s="57">
        <v>9.42</v>
      </c>
      <c r="H320" s="56">
        <v>4</v>
      </c>
      <c r="I320" s="64" t="s">
        <v>884</v>
      </c>
      <c r="J320" s="50"/>
      <c r="K320" s="50"/>
      <c r="L320" s="50"/>
      <c r="M320" s="50"/>
    </row>
    <row r="321" spans="1:13" s="49" customFormat="1" ht="38.25" x14ac:dyDescent="0.2">
      <c r="A321" s="54" t="s">
        <v>611</v>
      </c>
      <c r="B321" s="55" t="s">
        <v>344</v>
      </c>
      <c r="C321" s="56" t="s">
        <v>702</v>
      </c>
      <c r="D321" s="56">
        <v>1</v>
      </c>
      <c r="E321" s="56">
        <v>0</v>
      </c>
      <c r="F321" s="57">
        <v>1</v>
      </c>
      <c r="G321" s="57">
        <v>0.98</v>
      </c>
      <c r="H321" s="56">
        <v>1</v>
      </c>
      <c r="I321" s="64" t="s">
        <v>924</v>
      </c>
      <c r="J321" s="50"/>
      <c r="K321" s="50"/>
      <c r="L321" s="50"/>
      <c r="M321" s="50"/>
    </row>
    <row r="322" spans="1:13" s="49" customFormat="1" ht="38.25" x14ac:dyDescent="0.2">
      <c r="A322" s="61" t="s">
        <v>612</v>
      </c>
      <c r="B322" s="62" t="s">
        <v>311</v>
      </c>
      <c r="C322" s="56" t="s">
        <v>706</v>
      </c>
      <c r="D322" s="56">
        <v>0</v>
      </c>
      <c r="E322" s="56">
        <v>1</v>
      </c>
      <c r="F322" s="57">
        <v>6.95</v>
      </c>
      <c r="G322" s="57">
        <v>10</v>
      </c>
      <c r="H322" s="56">
        <v>5</v>
      </c>
      <c r="I322" s="64" t="s">
        <v>815</v>
      </c>
      <c r="J322" s="50"/>
      <c r="K322" s="50"/>
      <c r="L322" s="50"/>
      <c r="M322" s="50"/>
    </row>
    <row r="323" spans="1:13" s="49" customFormat="1" ht="38.25" x14ac:dyDescent="0.2">
      <c r="A323" s="58" t="s">
        <v>690</v>
      </c>
      <c r="B323" s="55" t="s">
        <v>691</v>
      </c>
      <c r="C323" s="56" t="s">
        <v>714</v>
      </c>
      <c r="D323" s="56">
        <v>0</v>
      </c>
      <c r="E323" s="56">
        <v>1</v>
      </c>
      <c r="F323" s="57">
        <v>0.5</v>
      </c>
      <c r="G323" s="57">
        <v>0.32</v>
      </c>
      <c r="H323" s="56">
        <v>3</v>
      </c>
      <c r="I323" s="64" t="s">
        <v>1075</v>
      </c>
      <c r="J323" s="50"/>
      <c r="K323" s="50"/>
      <c r="L323" s="50"/>
      <c r="M323" s="50"/>
    </row>
    <row r="324" spans="1:13" s="49" customFormat="1" ht="38.25" x14ac:dyDescent="0.2">
      <c r="A324" s="58" t="s">
        <v>613</v>
      </c>
      <c r="B324" s="55" t="s">
        <v>336</v>
      </c>
      <c r="C324" s="56" t="s">
        <v>706</v>
      </c>
      <c r="D324" s="56">
        <v>0</v>
      </c>
      <c r="E324" s="56">
        <v>0</v>
      </c>
      <c r="F324" s="57">
        <v>4.88</v>
      </c>
      <c r="G324" s="57">
        <v>5.1100000000000003</v>
      </c>
      <c r="H324" s="56">
        <v>1</v>
      </c>
      <c r="I324" s="64" t="s">
        <v>853</v>
      </c>
      <c r="J324" s="50"/>
      <c r="K324" s="50"/>
      <c r="L324" s="50"/>
      <c r="M324" s="50"/>
    </row>
    <row r="325" spans="1:13" s="49" customFormat="1" ht="51" x14ac:dyDescent="0.2">
      <c r="A325" s="61" t="s">
        <v>614</v>
      </c>
      <c r="B325" s="62" t="s">
        <v>312</v>
      </c>
      <c r="C325" s="56" t="s">
        <v>714</v>
      </c>
      <c r="D325" s="56">
        <v>0</v>
      </c>
      <c r="E325" s="56">
        <v>0</v>
      </c>
      <c r="F325" s="57">
        <v>40.200000000000003</v>
      </c>
      <c r="G325" s="57">
        <v>41.48</v>
      </c>
      <c r="H325" s="56">
        <v>8</v>
      </c>
      <c r="I325" s="64" t="s">
        <v>925</v>
      </c>
      <c r="J325" s="50"/>
      <c r="K325" s="50"/>
      <c r="L325" s="50"/>
      <c r="M325" s="50"/>
    </row>
    <row r="326" spans="1:13" s="49" customFormat="1" ht="38.25" x14ac:dyDescent="0.2">
      <c r="A326" s="61" t="s">
        <v>615</v>
      </c>
      <c r="B326" s="62" t="s">
        <v>313</v>
      </c>
      <c r="C326" s="56" t="s">
        <v>702</v>
      </c>
      <c r="D326" s="56">
        <v>0</v>
      </c>
      <c r="E326" s="56">
        <v>0</v>
      </c>
      <c r="F326" s="57">
        <v>2.35</v>
      </c>
      <c r="G326" s="57">
        <v>2.2999999999999998</v>
      </c>
      <c r="H326" s="56">
        <v>7</v>
      </c>
      <c r="I326" s="64" t="s">
        <v>975</v>
      </c>
      <c r="J326" s="50"/>
      <c r="K326" s="50"/>
      <c r="L326" s="50"/>
      <c r="M326" s="50"/>
    </row>
    <row r="327" spans="1:13" s="49" customFormat="1" ht="38.25" x14ac:dyDescent="0.2">
      <c r="A327" s="59" t="s">
        <v>616</v>
      </c>
      <c r="B327" s="60" t="s">
        <v>314</v>
      </c>
      <c r="C327" s="56" t="s">
        <v>702</v>
      </c>
      <c r="D327" s="56">
        <v>0</v>
      </c>
      <c r="E327" s="56">
        <v>1</v>
      </c>
      <c r="F327" s="57">
        <v>11.46</v>
      </c>
      <c r="G327" s="57">
        <v>10.92</v>
      </c>
      <c r="H327" s="56">
        <v>6</v>
      </c>
      <c r="I327" s="64" t="s">
        <v>929</v>
      </c>
      <c r="J327" s="50"/>
      <c r="K327" s="50"/>
      <c r="L327" s="50"/>
      <c r="M327" s="50"/>
    </row>
    <row r="328" spans="1:13" s="49" customFormat="1" ht="38.25" x14ac:dyDescent="0.2">
      <c r="A328" s="59" t="s">
        <v>617</v>
      </c>
      <c r="B328" s="60" t="s">
        <v>315</v>
      </c>
      <c r="C328" s="56" t="s">
        <v>706</v>
      </c>
      <c r="D328" s="56">
        <v>0</v>
      </c>
      <c r="E328" s="56">
        <v>0</v>
      </c>
      <c r="F328" s="57">
        <v>1.44</v>
      </c>
      <c r="G328" s="57">
        <v>1.88</v>
      </c>
      <c r="H328" s="56">
        <v>8</v>
      </c>
      <c r="I328" s="64" t="s">
        <v>811</v>
      </c>
      <c r="J328" s="50"/>
      <c r="K328" s="50"/>
      <c r="L328" s="50"/>
      <c r="M328" s="50"/>
    </row>
    <row r="329" spans="1:13" s="49" customFormat="1" ht="38.25" x14ac:dyDescent="0.2">
      <c r="A329" s="58" t="s">
        <v>899</v>
      </c>
      <c r="B329" s="55" t="s">
        <v>900</v>
      </c>
      <c r="C329" s="56" t="s">
        <v>706</v>
      </c>
      <c r="D329" s="56">
        <v>0</v>
      </c>
      <c r="E329" s="56">
        <v>0</v>
      </c>
      <c r="F329" s="57">
        <v>4.67</v>
      </c>
      <c r="G329" s="57">
        <v>5.26</v>
      </c>
      <c r="H329" s="56">
        <v>4</v>
      </c>
      <c r="I329" s="64" t="s">
        <v>926</v>
      </c>
      <c r="J329" s="50"/>
      <c r="K329" s="50"/>
      <c r="L329" s="50"/>
      <c r="M329" s="50"/>
    </row>
    <row r="330" spans="1:13" s="49" customFormat="1" ht="38.25" x14ac:dyDescent="0.2">
      <c r="A330" s="61" t="s">
        <v>618</v>
      </c>
      <c r="B330" s="62" t="s">
        <v>316</v>
      </c>
      <c r="C330" s="56" t="s">
        <v>706</v>
      </c>
      <c r="D330" s="56">
        <v>0</v>
      </c>
      <c r="E330" s="56">
        <v>0</v>
      </c>
      <c r="F330" s="57">
        <v>29</v>
      </c>
      <c r="G330" s="57">
        <v>30.01</v>
      </c>
      <c r="H330" s="56">
        <v>8</v>
      </c>
      <c r="I330" s="64" t="s">
        <v>829</v>
      </c>
      <c r="J330" s="50"/>
      <c r="K330" s="50"/>
      <c r="L330" s="50"/>
      <c r="M330" s="50"/>
    </row>
    <row r="331" spans="1:13" s="49" customFormat="1" ht="51" x14ac:dyDescent="0.2">
      <c r="A331" s="61" t="s">
        <v>619</v>
      </c>
      <c r="B331" s="62" t="s">
        <v>317</v>
      </c>
      <c r="C331" s="56" t="s">
        <v>714</v>
      </c>
      <c r="D331" s="56">
        <v>0</v>
      </c>
      <c r="E331" s="56">
        <v>1</v>
      </c>
      <c r="F331" s="57">
        <v>20.260000000000002</v>
      </c>
      <c r="G331" s="57">
        <v>21.21</v>
      </c>
      <c r="H331" s="56">
        <v>7</v>
      </c>
      <c r="I331" s="64" t="s">
        <v>1097</v>
      </c>
      <c r="J331" s="50"/>
      <c r="K331" s="50"/>
      <c r="L331" s="50"/>
      <c r="M331" s="50"/>
    </row>
    <row r="332" spans="1:13" s="49" customFormat="1" ht="51" x14ac:dyDescent="0.2">
      <c r="A332" s="59" t="s">
        <v>620</v>
      </c>
      <c r="B332" s="60" t="s">
        <v>318</v>
      </c>
      <c r="C332" s="56" t="s">
        <v>714</v>
      </c>
      <c r="D332" s="56">
        <v>1</v>
      </c>
      <c r="E332" s="56">
        <v>0</v>
      </c>
      <c r="F332" s="57">
        <v>5.76</v>
      </c>
      <c r="G332" s="57">
        <v>8.01</v>
      </c>
      <c r="H332" s="56">
        <v>5</v>
      </c>
      <c r="I332" s="64" t="s">
        <v>938</v>
      </c>
      <c r="J332" s="50"/>
      <c r="K332" s="50"/>
      <c r="L332" s="50"/>
      <c r="M332" s="50"/>
    </row>
    <row r="333" spans="1:13" s="49" customFormat="1" ht="25.5" x14ac:dyDescent="0.2">
      <c r="A333" s="59" t="s">
        <v>709</v>
      </c>
      <c r="B333" s="60" t="s">
        <v>710</v>
      </c>
      <c r="C333" s="56" t="s">
        <v>714</v>
      </c>
      <c r="D333" s="56">
        <v>0</v>
      </c>
      <c r="E333" s="56">
        <v>0</v>
      </c>
      <c r="F333" s="57">
        <v>1.02</v>
      </c>
      <c r="G333" s="57">
        <v>1.22</v>
      </c>
      <c r="H333" s="56">
        <v>3</v>
      </c>
      <c r="I333" s="64" t="s">
        <v>989</v>
      </c>
      <c r="J333" s="50"/>
      <c r="K333" s="50"/>
      <c r="L333" s="50"/>
      <c r="M333" s="50"/>
    </row>
    <row r="334" spans="1:13" s="49" customFormat="1" ht="25.5" x14ac:dyDescent="0.2">
      <c r="A334" s="58" t="s">
        <v>652</v>
      </c>
      <c r="B334" s="55" t="s">
        <v>653</v>
      </c>
      <c r="C334" s="56" t="s">
        <v>706</v>
      </c>
      <c r="D334" s="56">
        <v>1</v>
      </c>
      <c r="E334" s="56">
        <v>0</v>
      </c>
      <c r="F334" s="57">
        <v>4.16</v>
      </c>
      <c r="G334" s="57">
        <v>4.2</v>
      </c>
      <c r="H334" s="56">
        <v>1</v>
      </c>
      <c r="I334" s="64" t="s">
        <v>1050</v>
      </c>
      <c r="J334" s="50"/>
      <c r="K334" s="50"/>
      <c r="L334" s="50"/>
      <c r="M334" s="50"/>
    </row>
    <row r="335" spans="1:13" s="49" customFormat="1" x14ac:dyDescent="0.2">
      <c r="A335" s="35"/>
      <c r="B335" s="36"/>
      <c r="C335" s="28"/>
      <c r="D335" s="28"/>
      <c r="E335" s="28"/>
      <c r="F335" s="14"/>
      <c r="G335" s="14"/>
      <c r="H335" s="28"/>
      <c r="I335" s="13"/>
      <c r="J335" s="50"/>
      <c r="K335" s="50"/>
      <c r="L335" s="50"/>
      <c r="M335" s="50"/>
    </row>
    <row r="336" spans="1:13" x14ac:dyDescent="0.2">
      <c r="B336" s="44"/>
      <c r="C336" s="28"/>
      <c r="D336" s="29">
        <f>SUM(D13:D332)</f>
        <v>56</v>
      </c>
      <c r="E336" s="29">
        <f>SUM(E13:E332)</f>
        <v>90</v>
      </c>
      <c r="F336" s="29">
        <f>SUM(F13:F332)</f>
        <v>2484.5200000000013</v>
      </c>
      <c r="G336" s="29">
        <f>SUM(G13:G332)</f>
        <v>2576.440000000001</v>
      </c>
      <c r="H336" s="32"/>
      <c r="I336" s="13"/>
      <c r="J336" s="6"/>
      <c r="K336" s="6"/>
      <c r="L336" s="6"/>
      <c r="M336" s="6"/>
    </row>
    <row r="337" spans="1:13" x14ac:dyDescent="0.2">
      <c r="B337" s="44"/>
      <c r="C337" s="28"/>
      <c r="D337" s="12"/>
      <c r="E337" s="12"/>
      <c r="G337" s="14"/>
      <c r="H337" s="32"/>
      <c r="I337" s="13"/>
      <c r="J337" s="6"/>
      <c r="K337" s="6"/>
      <c r="L337" s="6"/>
      <c r="M337" s="6"/>
    </row>
    <row r="338" spans="1:13" x14ac:dyDescent="0.2">
      <c r="A338" s="1"/>
      <c r="J338" s="6"/>
      <c r="K338" s="6"/>
      <c r="L338" s="6"/>
      <c r="M338" s="6"/>
    </row>
    <row r="339" spans="1:13" x14ac:dyDescent="0.2">
      <c r="J339" s="6"/>
      <c r="K339" s="6"/>
      <c r="L339" s="6"/>
      <c r="M339" s="6"/>
    </row>
    <row r="340" spans="1:13" x14ac:dyDescent="0.2">
      <c r="A340" s="34"/>
      <c r="B340" s="30"/>
      <c r="C340" s="28"/>
      <c r="D340" s="7"/>
      <c r="E340" s="7"/>
      <c r="G340" s="14"/>
      <c r="H340" s="32"/>
      <c r="I340" s="13"/>
      <c r="J340" s="6"/>
      <c r="K340" s="6"/>
      <c r="L340" s="6"/>
      <c r="M340" s="6"/>
    </row>
    <row r="341" spans="1:13" x14ac:dyDescent="0.2">
      <c r="A341" s="35"/>
      <c r="B341" s="36"/>
      <c r="C341" s="28"/>
      <c r="D341" s="33"/>
      <c r="E341" s="33"/>
      <c r="G341" s="14"/>
      <c r="H341" s="32"/>
      <c r="I341" s="13"/>
      <c r="J341" s="6"/>
      <c r="K341" s="6"/>
      <c r="L341" s="6"/>
      <c r="M341" s="6"/>
    </row>
    <row r="342" spans="1:13" x14ac:dyDescent="0.2">
      <c r="A342" s="37"/>
      <c r="B342" s="38"/>
      <c r="C342" s="28"/>
      <c r="D342" s="7"/>
      <c r="E342" s="7"/>
      <c r="G342" s="14"/>
      <c r="H342" s="32"/>
      <c r="I342" s="13"/>
      <c r="J342" s="6"/>
      <c r="K342" s="6"/>
      <c r="L342" s="6"/>
      <c r="M342" s="6"/>
    </row>
    <row r="343" spans="1:13" x14ac:dyDescent="0.2">
      <c r="A343" s="34"/>
      <c r="B343" s="30"/>
      <c r="C343" s="7"/>
      <c r="D343" s="7"/>
      <c r="E343" s="7"/>
      <c r="G343" s="8"/>
      <c r="H343" s="40"/>
      <c r="I343" s="11"/>
      <c r="J343" s="6"/>
      <c r="K343" s="6"/>
      <c r="L343" s="6"/>
      <c r="M343" s="6"/>
    </row>
    <row r="344" spans="1:13" s="49" customFormat="1" x14ac:dyDescent="0.2">
      <c r="A344" s="34"/>
      <c r="B344" s="30"/>
      <c r="C344" s="27"/>
      <c r="D344" s="27"/>
      <c r="E344" s="27"/>
      <c r="F344" s="51"/>
      <c r="G344" s="16"/>
      <c r="H344" s="41"/>
      <c r="I344" s="19"/>
      <c r="J344" s="50"/>
      <c r="K344" s="50"/>
      <c r="L344" s="50"/>
      <c r="M344" s="50"/>
    </row>
    <row r="345" spans="1:13" s="49" customFormat="1" x14ac:dyDescent="0.2">
      <c r="A345" s="34"/>
      <c r="B345" s="30"/>
      <c r="C345" s="27"/>
      <c r="D345" s="27"/>
      <c r="E345" s="27"/>
      <c r="F345" s="51"/>
      <c r="G345" s="16"/>
      <c r="H345" s="41"/>
      <c r="I345" s="19"/>
      <c r="J345" s="50"/>
      <c r="K345" s="50"/>
      <c r="L345" s="50"/>
      <c r="M345" s="50"/>
    </row>
    <row r="346" spans="1:13" s="49" customFormat="1" x14ac:dyDescent="0.2">
      <c r="A346" s="34"/>
      <c r="B346" s="30"/>
      <c r="C346" s="27"/>
      <c r="D346" s="27"/>
      <c r="E346" s="27"/>
      <c r="F346" s="51"/>
      <c r="G346" s="16"/>
      <c r="H346" s="41"/>
      <c r="I346" s="19"/>
      <c r="J346" s="50"/>
      <c r="K346" s="50"/>
      <c r="L346" s="50"/>
      <c r="M346" s="50"/>
    </row>
    <row r="347" spans="1:13" s="49" customFormat="1" x14ac:dyDescent="0.2">
      <c r="A347" s="35"/>
      <c r="B347" s="36"/>
      <c r="C347" s="27"/>
      <c r="D347" s="27"/>
      <c r="E347" s="27"/>
      <c r="F347" s="51"/>
      <c r="G347" s="16"/>
      <c r="H347" s="41"/>
      <c r="I347" s="19"/>
      <c r="J347" s="50"/>
      <c r="K347" s="50"/>
      <c r="L347" s="50"/>
      <c r="M347" s="50"/>
    </row>
    <row r="348" spans="1:13" s="49" customFormat="1" x14ac:dyDescent="0.2">
      <c r="A348" s="34"/>
      <c r="B348" s="30"/>
      <c r="C348" s="27"/>
      <c r="D348" s="27"/>
      <c r="E348" s="27"/>
      <c r="F348" s="51"/>
      <c r="G348" s="16"/>
      <c r="H348" s="41"/>
      <c r="I348" s="19"/>
      <c r="J348" s="50"/>
      <c r="K348" s="50"/>
      <c r="L348" s="50"/>
      <c r="M348" s="50"/>
    </row>
    <row r="349" spans="1:13" s="49" customFormat="1" x14ac:dyDescent="0.2">
      <c r="A349" s="37"/>
      <c r="B349" s="38"/>
      <c r="C349" s="27"/>
      <c r="D349" s="27"/>
      <c r="E349" s="27"/>
      <c r="F349" s="51"/>
      <c r="G349" s="16"/>
      <c r="H349" s="41"/>
      <c r="I349" s="22"/>
      <c r="J349" s="50"/>
      <c r="K349" s="50"/>
      <c r="L349" s="50"/>
      <c r="M349" s="50"/>
    </row>
    <row r="350" spans="1:13" s="49" customFormat="1" x14ac:dyDescent="0.2">
      <c r="A350" s="34"/>
      <c r="B350" s="30"/>
      <c r="C350" s="27"/>
      <c r="D350" s="27"/>
      <c r="E350" s="27"/>
      <c r="F350" s="51"/>
      <c r="G350" s="16"/>
      <c r="H350" s="41"/>
      <c r="I350" s="19"/>
      <c r="J350" s="50"/>
      <c r="K350" s="50"/>
      <c r="L350" s="50"/>
      <c r="M350" s="50"/>
    </row>
    <row r="351" spans="1:13" s="49" customFormat="1" x14ac:dyDescent="0.2">
      <c r="A351" s="34"/>
      <c r="B351" s="30"/>
      <c r="C351" s="27"/>
      <c r="D351" s="27"/>
      <c r="E351" s="27"/>
      <c r="F351" s="51"/>
      <c r="G351" s="16"/>
      <c r="H351" s="41"/>
      <c r="I351" s="19"/>
      <c r="J351" s="50"/>
      <c r="K351" s="50"/>
      <c r="L351" s="50"/>
      <c r="M351" s="50"/>
    </row>
    <row r="352" spans="1:13" s="49" customFormat="1" x14ac:dyDescent="0.2">
      <c r="A352" s="34"/>
      <c r="B352" s="30"/>
      <c r="C352" s="27"/>
      <c r="D352" s="27"/>
      <c r="E352" s="27"/>
      <c r="F352" s="51"/>
      <c r="G352" s="16"/>
      <c r="H352" s="41"/>
      <c r="I352" s="19"/>
      <c r="J352" s="50"/>
      <c r="K352" s="50"/>
      <c r="L352" s="50"/>
      <c r="M352" s="50"/>
    </row>
    <row r="353" spans="1:13" s="49" customFormat="1" x14ac:dyDescent="0.2">
      <c r="A353" s="34"/>
      <c r="B353" s="30"/>
      <c r="C353" s="27"/>
      <c r="D353" s="27"/>
      <c r="E353" s="27"/>
      <c r="F353" s="51"/>
      <c r="G353" s="51"/>
      <c r="H353" s="52"/>
      <c r="I353" s="19"/>
      <c r="J353" s="50"/>
      <c r="K353" s="50"/>
      <c r="L353" s="50"/>
      <c r="M353" s="50"/>
    </row>
    <row r="354" spans="1:13" s="49" customFormat="1" x14ac:dyDescent="0.2">
      <c r="A354" s="35"/>
      <c r="B354" s="36"/>
      <c r="C354" s="27"/>
      <c r="D354" s="27"/>
      <c r="E354" s="27"/>
      <c r="F354" s="51"/>
      <c r="G354" s="51"/>
      <c r="H354" s="52"/>
      <c r="I354" s="19"/>
      <c r="J354" s="50"/>
      <c r="K354" s="50"/>
      <c r="L354" s="50"/>
      <c r="M354" s="50"/>
    </row>
    <row r="355" spans="1:13" s="49" customFormat="1" x14ac:dyDescent="0.2">
      <c r="A355" s="37"/>
      <c r="B355" s="38"/>
      <c r="C355" s="27"/>
      <c r="D355" s="27"/>
      <c r="E355" s="27"/>
      <c r="F355" s="51"/>
      <c r="G355" s="51"/>
      <c r="H355" s="52"/>
      <c r="I355" s="19"/>
      <c r="J355" s="50"/>
      <c r="K355" s="50"/>
      <c r="L355" s="50"/>
      <c r="M355" s="50"/>
    </row>
    <row r="356" spans="1:13" s="49" customFormat="1" x14ac:dyDescent="0.2">
      <c r="A356" s="37"/>
      <c r="B356" s="38"/>
      <c r="C356" s="27"/>
      <c r="D356" s="27"/>
      <c r="E356" s="27"/>
      <c r="F356" s="51"/>
      <c r="G356" s="51"/>
      <c r="H356" s="52"/>
      <c r="I356" s="19"/>
      <c r="J356" s="50"/>
      <c r="K356" s="50"/>
      <c r="L356" s="50"/>
      <c r="M356" s="50"/>
    </row>
    <row r="357" spans="1:13" s="49" customFormat="1" x14ac:dyDescent="0.2">
      <c r="A357" s="34"/>
      <c r="B357" s="30"/>
      <c r="C357" s="27"/>
      <c r="D357" s="27"/>
      <c r="E357" s="27"/>
      <c r="F357" s="51"/>
      <c r="G357" s="51"/>
      <c r="H357" s="52"/>
      <c r="I357" s="19"/>
      <c r="J357" s="50"/>
      <c r="K357" s="50"/>
      <c r="L357" s="50"/>
      <c r="M357" s="50"/>
    </row>
    <row r="358" spans="1:13" s="49" customFormat="1" x14ac:dyDescent="0.2">
      <c r="A358" s="35"/>
      <c r="B358" s="36"/>
      <c r="C358" s="27"/>
      <c r="D358" s="27"/>
      <c r="E358" s="27"/>
      <c r="F358" s="51"/>
      <c r="G358" s="51"/>
      <c r="H358" s="52"/>
      <c r="I358" s="19"/>
      <c r="J358" s="50"/>
      <c r="K358" s="50"/>
      <c r="L358" s="50"/>
      <c r="M358" s="50"/>
    </row>
    <row r="359" spans="1:13" s="49" customFormat="1" x14ac:dyDescent="0.2">
      <c r="A359" s="34"/>
      <c r="B359" s="30"/>
      <c r="C359" s="27"/>
      <c r="D359" s="27"/>
      <c r="E359" s="27"/>
      <c r="F359" s="51"/>
      <c r="G359" s="51"/>
      <c r="H359" s="52"/>
      <c r="I359" s="19"/>
      <c r="J359" s="50"/>
      <c r="K359" s="50"/>
      <c r="L359" s="50"/>
      <c r="M359" s="50"/>
    </row>
    <row r="360" spans="1:13" s="49" customFormat="1" x14ac:dyDescent="0.2">
      <c r="A360" s="35"/>
      <c r="B360" s="36"/>
      <c r="C360" s="27"/>
      <c r="D360" s="27"/>
      <c r="E360" s="27"/>
      <c r="F360" s="51"/>
      <c r="G360" s="51"/>
      <c r="H360" s="52"/>
      <c r="I360" s="19"/>
      <c r="J360" s="50"/>
      <c r="K360" s="50"/>
      <c r="L360" s="50"/>
      <c r="M360" s="50"/>
    </row>
    <row r="361" spans="1:13" s="49" customFormat="1" x14ac:dyDescent="0.2">
      <c r="A361" s="34"/>
      <c r="B361" s="30"/>
      <c r="C361" s="27"/>
      <c r="D361" s="27"/>
      <c r="E361" s="27"/>
      <c r="F361" s="51"/>
      <c r="G361" s="51"/>
      <c r="H361" s="52"/>
      <c r="I361" s="19"/>
      <c r="J361" s="50"/>
      <c r="K361" s="50"/>
      <c r="L361" s="50"/>
      <c r="M361" s="50"/>
    </row>
    <row r="362" spans="1:13" s="49" customFormat="1" x14ac:dyDescent="0.2">
      <c r="A362" s="34"/>
      <c r="B362" s="30"/>
      <c r="C362" s="27"/>
      <c r="D362" s="27"/>
      <c r="E362" s="27"/>
      <c r="F362" s="51"/>
      <c r="G362" s="51"/>
      <c r="H362" s="52"/>
      <c r="I362" s="19"/>
      <c r="J362" s="50"/>
      <c r="K362" s="50"/>
      <c r="L362" s="50"/>
      <c r="M362" s="50"/>
    </row>
    <row r="363" spans="1:13" x14ac:dyDescent="0.2">
      <c r="B363" s="44"/>
      <c r="J363" s="6"/>
      <c r="K363" s="6"/>
      <c r="L363" s="6"/>
      <c r="M363" s="6"/>
    </row>
    <row r="364" spans="1:13" x14ac:dyDescent="0.2">
      <c r="B364" s="44"/>
      <c r="J364" s="6"/>
      <c r="K364" s="6"/>
      <c r="L364" s="6"/>
      <c r="M364" s="6"/>
    </row>
    <row r="365" spans="1:13" x14ac:dyDescent="0.2">
      <c r="J365" s="6"/>
      <c r="K365" s="6"/>
      <c r="L365" s="6"/>
      <c r="M365" s="6"/>
    </row>
    <row r="366" spans="1:13" x14ac:dyDescent="0.2">
      <c r="J366" s="6"/>
      <c r="K366" s="6"/>
      <c r="L366" s="6"/>
      <c r="M366" s="6"/>
    </row>
    <row r="367" spans="1:13" x14ac:dyDescent="0.2">
      <c r="J367" s="6"/>
      <c r="K367" s="6"/>
      <c r="L367" s="6"/>
      <c r="M367" s="6"/>
    </row>
    <row r="368" spans="1:13" x14ac:dyDescent="0.2">
      <c r="J368" s="6"/>
      <c r="K368" s="6"/>
      <c r="L368" s="6"/>
      <c r="M368" s="6"/>
    </row>
    <row r="369" spans="1:13" x14ac:dyDescent="0.2">
      <c r="J369" s="6"/>
      <c r="K369" s="6"/>
      <c r="L369" s="6"/>
      <c r="M369" s="6"/>
    </row>
    <row r="370" spans="1:13" s="49" customFormat="1" x14ac:dyDescent="0.2">
      <c r="A370" s="2"/>
      <c r="B370" s="31"/>
      <c r="C370" s="27"/>
      <c r="D370" s="27"/>
      <c r="E370" s="27"/>
      <c r="F370" s="51"/>
      <c r="G370" s="51"/>
      <c r="H370" s="52"/>
      <c r="I370" s="19"/>
      <c r="J370" s="50"/>
      <c r="K370" s="50"/>
      <c r="L370" s="50"/>
      <c r="M370" s="50"/>
    </row>
    <row r="371" spans="1:13" x14ac:dyDescent="0.2">
      <c r="J371" s="6"/>
      <c r="K371" s="6"/>
      <c r="L371" s="6"/>
      <c r="M371" s="6"/>
    </row>
    <row r="372" spans="1:13" x14ac:dyDescent="0.2">
      <c r="J372" s="6"/>
      <c r="K372" s="6"/>
      <c r="L372" s="6"/>
      <c r="M372" s="6"/>
    </row>
    <row r="373" spans="1:13" x14ac:dyDescent="0.2">
      <c r="J373" s="6"/>
      <c r="K373" s="6"/>
      <c r="L373" s="6"/>
      <c r="M373" s="6"/>
    </row>
    <row r="374" spans="1:13" x14ac:dyDescent="0.2">
      <c r="J374" s="6"/>
      <c r="K374" s="6"/>
      <c r="L374" s="6"/>
      <c r="M374" s="6"/>
    </row>
    <row r="375" spans="1:13" x14ac:dyDescent="0.2">
      <c r="J375" s="6"/>
      <c r="K375" s="6"/>
      <c r="L375" s="6"/>
      <c r="M375" s="6"/>
    </row>
    <row r="376" spans="1:13" x14ac:dyDescent="0.2">
      <c r="J376" s="6"/>
      <c r="K376" s="6"/>
      <c r="L376" s="6"/>
      <c r="M376" s="6"/>
    </row>
    <row r="377" spans="1:13" x14ac:dyDescent="0.2">
      <c r="J377" s="6"/>
      <c r="K377" s="6"/>
      <c r="L377" s="6"/>
      <c r="M377" s="6"/>
    </row>
    <row r="378" spans="1:13" x14ac:dyDescent="0.2">
      <c r="J378" s="6"/>
      <c r="K378" s="6"/>
      <c r="L378" s="6"/>
      <c r="M378" s="6"/>
    </row>
    <row r="379" spans="1:13" x14ac:dyDescent="0.2">
      <c r="J379" s="6"/>
      <c r="K379" s="6"/>
      <c r="L379" s="6"/>
      <c r="M379" s="6"/>
    </row>
    <row r="380" spans="1:13" x14ac:dyDescent="0.2">
      <c r="J380" s="6"/>
      <c r="K380" s="6"/>
      <c r="L380" s="6"/>
      <c r="M380" s="6"/>
    </row>
    <row r="381" spans="1:13" x14ac:dyDescent="0.2">
      <c r="J381" s="6"/>
      <c r="K381" s="6"/>
      <c r="L381" s="6"/>
      <c r="M381" s="6"/>
    </row>
    <row r="382" spans="1:13" x14ac:dyDescent="0.2">
      <c r="J382" s="6"/>
      <c r="K382" s="6"/>
      <c r="L382" s="6"/>
      <c r="M382" s="6"/>
    </row>
    <row r="383" spans="1:13" x14ac:dyDescent="0.2">
      <c r="J383" s="6"/>
      <c r="K383" s="6"/>
      <c r="L383" s="6"/>
      <c r="M383" s="6"/>
    </row>
    <row r="384" spans="1:13" x14ac:dyDescent="0.2">
      <c r="J384" s="6"/>
      <c r="K384" s="6"/>
      <c r="L384" s="6"/>
      <c r="M384" s="6"/>
    </row>
    <row r="385" spans="10:13" x14ac:dyDescent="0.2">
      <c r="J385" s="6"/>
      <c r="K385" s="6"/>
      <c r="L385" s="6"/>
      <c r="M385" s="6"/>
    </row>
    <row r="386" spans="10:13" x14ac:dyDescent="0.2">
      <c r="J386" s="6"/>
      <c r="K386" s="6"/>
      <c r="L386" s="6"/>
      <c r="M386" s="6"/>
    </row>
    <row r="387" spans="10:13" x14ac:dyDescent="0.2">
      <c r="J387" s="6"/>
      <c r="K387" s="6"/>
      <c r="L387" s="6"/>
      <c r="M387" s="6"/>
    </row>
    <row r="388" spans="10:13" x14ac:dyDescent="0.2">
      <c r="J388" s="6"/>
      <c r="K388" s="6"/>
      <c r="L388" s="6"/>
      <c r="M388" s="6"/>
    </row>
    <row r="389" spans="10:13" x14ac:dyDescent="0.2">
      <c r="J389" s="6"/>
      <c r="K389" s="6"/>
      <c r="L389" s="6"/>
      <c r="M389" s="6"/>
    </row>
    <row r="390" spans="10:13" x14ac:dyDescent="0.2">
      <c r="J390" s="6"/>
      <c r="K390" s="6"/>
      <c r="L390" s="6"/>
      <c r="M390" s="6"/>
    </row>
    <row r="391" spans="10:13" x14ac:dyDescent="0.2">
      <c r="J391" s="6"/>
      <c r="K391" s="6"/>
      <c r="L391" s="6"/>
      <c r="M391" s="6"/>
    </row>
    <row r="392" spans="10:13" x14ac:dyDescent="0.2">
      <c r="J392" s="6"/>
      <c r="K392" s="6"/>
      <c r="L392" s="6"/>
      <c r="M392" s="6"/>
    </row>
    <row r="393" spans="10:13" x14ac:dyDescent="0.2">
      <c r="J393" s="6"/>
      <c r="K393" s="6"/>
      <c r="L393" s="6"/>
      <c r="M393" s="6"/>
    </row>
    <row r="394" spans="10:13" x14ac:dyDescent="0.2">
      <c r="J394" s="6"/>
      <c r="K394" s="6"/>
      <c r="L394" s="6"/>
      <c r="M394" s="6"/>
    </row>
    <row r="395" spans="10:13" x14ac:dyDescent="0.2">
      <c r="J395" s="6"/>
      <c r="K395" s="6"/>
      <c r="L395" s="6"/>
      <c r="M395" s="6"/>
    </row>
    <row r="396" spans="10:13" x14ac:dyDescent="0.2">
      <c r="J396" s="6"/>
      <c r="K396" s="6"/>
      <c r="L396" s="6"/>
      <c r="M396" s="6"/>
    </row>
    <row r="397" spans="10:13" x14ac:dyDescent="0.2">
      <c r="J397" s="6"/>
      <c r="K397" s="6"/>
      <c r="L397" s="6"/>
      <c r="M397" s="6"/>
    </row>
    <row r="398" spans="10:13" x14ac:dyDescent="0.2">
      <c r="J398" s="6"/>
      <c r="K398" s="6"/>
      <c r="L398" s="6"/>
      <c r="M398" s="6"/>
    </row>
    <row r="399" spans="10:13" x14ac:dyDescent="0.2">
      <c r="J399" s="6"/>
      <c r="K399" s="6"/>
      <c r="L399" s="6"/>
      <c r="M399" s="6"/>
    </row>
    <row r="400" spans="10:13" x14ac:dyDescent="0.2">
      <c r="J400" s="6"/>
      <c r="K400" s="6"/>
      <c r="L400" s="6"/>
      <c r="M400" s="6"/>
    </row>
    <row r="401" spans="10:13" x14ac:dyDescent="0.2">
      <c r="J401" s="6"/>
      <c r="K401" s="6"/>
      <c r="L401" s="6"/>
      <c r="M401" s="6"/>
    </row>
    <row r="402" spans="10:13" x14ac:dyDescent="0.2">
      <c r="J402" s="6"/>
      <c r="K402" s="6"/>
      <c r="L402" s="6"/>
      <c r="M402" s="6"/>
    </row>
    <row r="403" spans="10:13" x14ac:dyDescent="0.2">
      <c r="J403" s="6"/>
      <c r="K403" s="6"/>
      <c r="L403" s="6"/>
      <c r="M403" s="6"/>
    </row>
    <row r="404" spans="10:13" x14ac:dyDescent="0.2">
      <c r="J404" s="6"/>
      <c r="K404" s="6"/>
      <c r="L404" s="6"/>
      <c r="M404" s="6"/>
    </row>
    <row r="405" spans="10:13" x14ac:dyDescent="0.2">
      <c r="J405" s="6"/>
      <c r="K405" s="6"/>
      <c r="L405" s="6"/>
      <c r="M405" s="6"/>
    </row>
    <row r="406" spans="10:13" x14ac:dyDescent="0.2">
      <c r="J406" s="6"/>
      <c r="K406" s="6"/>
      <c r="L406" s="6"/>
      <c r="M406" s="6"/>
    </row>
    <row r="407" spans="10:13" x14ac:dyDescent="0.2">
      <c r="J407" s="6"/>
      <c r="K407" s="6"/>
      <c r="L407" s="6"/>
      <c r="M407" s="6"/>
    </row>
    <row r="408" spans="10:13" x14ac:dyDescent="0.2">
      <c r="J408" s="6"/>
      <c r="K408" s="6"/>
      <c r="L408" s="6"/>
      <c r="M408" s="6"/>
    </row>
    <row r="409" spans="10:13" x14ac:dyDescent="0.2">
      <c r="J409" s="6"/>
      <c r="K409" s="6"/>
      <c r="L409" s="6"/>
      <c r="M409" s="6"/>
    </row>
    <row r="410" spans="10:13" x14ac:dyDescent="0.2">
      <c r="J410" s="6"/>
      <c r="K410" s="6"/>
      <c r="L410" s="6"/>
      <c r="M410" s="6"/>
    </row>
    <row r="411" spans="10:13" x14ac:dyDescent="0.2">
      <c r="J411" s="6"/>
      <c r="K411" s="6"/>
      <c r="L411" s="6"/>
      <c r="M411" s="6"/>
    </row>
    <row r="412" spans="10:13" x14ac:dyDescent="0.2">
      <c r="J412" s="6"/>
      <c r="K412" s="6"/>
      <c r="L412" s="6"/>
      <c r="M412" s="6"/>
    </row>
    <row r="413" spans="10:13" x14ac:dyDescent="0.2">
      <c r="J413" s="6"/>
      <c r="K413" s="6"/>
      <c r="L413" s="6"/>
      <c r="M413" s="6"/>
    </row>
    <row r="414" spans="10:13" x14ac:dyDescent="0.2">
      <c r="J414" s="6"/>
      <c r="K414" s="6"/>
      <c r="L414" s="6"/>
      <c r="M414" s="6"/>
    </row>
    <row r="415" spans="10:13" x14ac:dyDescent="0.2">
      <c r="J415" s="6"/>
      <c r="K415" s="6"/>
      <c r="L415" s="6"/>
      <c r="M415" s="6"/>
    </row>
    <row r="416" spans="10:13" x14ac:dyDescent="0.2">
      <c r="J416" s="6"/>
      <c r="K416" s="6"/>
      <c r="L416" s="6"/>
      <c r="M416" s="6"/>
    </row>
    <row r="417" spans="10:13" x14ac:dyDescent="0.2">
      <c r="J417" s="6"/>
      <c r="K417" s="6"/>
      <c r="L417" s="6"/>
      <c r="M417" s="6"/>
    </row>
    <row r="418" spans="10:13" x14ac:dyDescent="0.2">
      <c r="J418" s="6"/>
      <c r="K418" s="6"/>
      <c r="L418" s="6"/>
      <c r="M418" s="6"/>
    </row>
    <row r="419" spans="10:13" x14ac:dyDescent="0.2">
      <c r="J419" s="6"/>
      <c r="K419" s="6"/>
      <c r="L419" s="6"/>
      <c r="M419" s="6"/>
    </row>
    <row r="420" spans="10:13" x14ac:dyDescent="0.2">
      <c r="J420" s="6"/>
      <c r="K420" s="6"/>
      <c r="L420" s="6"/>
      <c r="M420" s="6"/>
    </row>
    <row r="421" spans="10:13" x14ac:dyDescent="0.2">
      <c r="J421" s="6"/>
      <c r="K421" s="6"/>
      <c r="L421" s="6"/>
      <c r="M421" s="6"/>
    </row>
    <row r="422" spans="10:13" x14ac:dyDescent="0.2">
      <c r="J422" s="6"/>
      <c r="K422" s="6"/>
      <c r="L422" s="6"/>
      <c r="M422" s="6"/>
    </row>
    <row r="423" spans="10:13" x14ac:dyDescent="0.2">
      <c r="J423" s="6"/>
      <c r="K423" s="6"/>
      <c r="L423" s="6"/>
      <c r="M423" s="6"/>
    </row>
    <row r="435" spans="1:13" x14ac:dyDescent="0.2">
      <c r="J435" s="6"/>
      <c r="K435" s="6"/>
      <c r="L435" s="6"/>
      <c r="M435" s="6"/>
    </row>
    <row r="441" spans="1:13" x14ac:dyDescent="0.2">
      <c r="J441" s="6"/>
      <c r="K441" s="6"/>
      <c r="L441" s="6"/>
      <c r="M441" s="6"/>
    </row>
    <row r="446" spans="1:13" s="18" customFormat="1" x14ac:dyDescent="0.2">
      <c r="A446" s="2"/>
      <c r="B446" s="31"/>
      <c r="C446" s="27"/>
      <c r="D446" s="27"/>
      <c r="E446" s="27"/>
      <c r="F446" s="51"/>
      <c r="G446" s="51"/>
      <c r="H446" s="52"/>
      <c r="I446" s="19"/>
    </row>
    <row r="447" spans="1:13" s="18" customFormat="1" x14ac:dyDescent="0.2">
      <c r="A447" s="2"/>
      <c r="B447" s="31"/>
      <c r="C447" s="27"/>
      <c r="D447" s="27"/>
      <c r="E447" s="27"/>
      <c r="F447" s="51"/>
      <c r="G447" s="51"/>
      <c r="H447" s="52"/>
      <c r="I447" s="19"/>
    </row>
    <row r="448" spans="1:13" s="18" customFormat="1" x14ac:dyDescent="0.2">
      <c r="A448" s="2"/>
      <c r="B448" s="31"/>
      <c r="C448" s="27"/>
      <c r="D448" s="27"/>
      <c r="E448" s="27"/>
      <c r="F448" s="51"/>
      <c r="G448" s="51"/>
      <c r="H448" s="52"/>
      <c r="I448" s="19"/>
    </row>
    <row r="449" spans="1:9" s="18" customFormat="1" x14ac:dyDescent="0.2">
      <c r="A449" s="2"/>
      <c r="B449" s="31"/>
      <c r="C449" s="27"/>
      <c r="D449" s="27"/>
      <c r="E449" s="27"/>
      <c r="F449" s="51"/>
      <c r="G449" s="51"/>
      <c r="H449" s="52"/>
      <c r="I449" s="19"/>
    </row>
    <row r="452" spans="1:9" ht="14.25" customHeight="1" x14ac:dyDescent="0.2"/>
    <row r="455" spans="1:9" s="18" customFormat="1" x14ac:dyDescent="0.2">
      <c r="A455" s="2"/>
      <c r="B455" s="31"/>
      <c r="C455" s="27"/>
      <c r="D455" s="27"/>
      <c r="E455" s="27"/>
      <c r="F455" s="51"/>
      <c r="G455" s="51"/>
      <c r="H455" s="52"/>
      <c r="I455" s="19"/>
    </row>
    <row r="456" spans="1:9" s="17" customFormat="1" x14ac:dyDescent="0.2">
      <c r="A456" s="2"/>
      <c r="B456" s="31"/>
      <c r="C456" s="27"/>
      <c r="D456" s="27"/>
      <c r="E456" s="27"/>
      <c r="F456" s="51"/>
      <c r="G456" s="51"/>
      <c r="H456" s="52"/>
      <c r="I456" s="19"/>
    </row>
    <row r="463" spans="1:9" s="17" customFormat="1" x14ac:dyDescent="0.2">
      <c r="A463" s="2"/>
      <c r="B463" s="31"/>
      <c r="C463" s="27"/>
      <c r="D463" s="27"/>
      <c r="E463" s="27"/>
      <c r="F463" s="51"/>
      <c r="G463" s="51"/>
      <c r="H463" s="52"/>
      <c r="I463" s="19"/>
    </row>
    <row r="464" spans="1:9" s="17" customFormat="1" x14ac:dyDescent="0.2">
      <c r="A464" s="2"/>
      <c r="B464" s="31"/>
      <c r="C464" s="27"/>
      <c r="D464" s="27"/>
      <c r="E464" s="27"/>
      <c r="F464" s="51"/>
      <c r="G464" s="51"/>
      <c r="H464" s="52"/>
      <c r="I464" s="19"/>
    </row>
  </sheetData>
  <sortState ref="A23:I338">
    <sortCondition ref="A338"/>
  </sortState>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6"/>
  <sheetViews>
    <sheetView workbookViewId="0">
      <selection activeCell="F110" sqref="F110"/>
    </sheetView>
  </sheetViews>
  <sheetFormatPr defaultRowHeight="15" x14ac:dyDescent="0.25"/>
  <sheetData>
    <row r="1" spans="1:1" x14ac:dyDescent="0.25">
      <c r="A1" t="s">
        <v>6</v>
      </c>
    </row>
    <row r="2" spans="1:1" x14ac:dyDescent="0.25">
      <c r="A2" t="s">
        <v>7</v>
      </c>
    </row>
    <row r="3" spans="1:1" x14ac:dyDescent="0.25">
      <c r="A3" t="s">
        <v>8</v>
      </c>
    </row>
    <row r="4" spans="1:1" x14ac:dyDescent="0.25">
      <c r="A4" t="s">
        <v>9</v>
      </c>
    </row>
    <row r="5" spans="1:1" x14ac:dyDescent="0.25">
      <c r="A5" t="s">
        <v>10</v>
      </c>
    </row>
    <row r="6" spans="1:1" x14ac:dyDescent="0.25">
      <c r="A6" t="s">
        <v>11</v>
      </c>
    </row>
    <row r="7" spans="1:1" x14ac:dyDescent="0.25">
      <c r="A7" t="s">
        <v>12</v>
      </c>
    </row>
    <row r="8" spans="1:1" x14ac:dyDescent="0.25">
      <c r="A8" t="s">
        <v>13</v>
      </c>
    </row>
    <row r="9" spans="1:1" x14ac:dyDescent="0.25">
      <c r="A9" t="s">
        <v>14</v>
      </c>
    </row>
    <row r="10" spans="1:1" x14ac:dyDescent="0.25">
      <c r="A10" t="s">
        <v>15</v>
      </c>
    </row>
    <row r="11" spans="1:1" x14ac:dyDescent="0.25">
      <c r="A11" t="s">
        <v>16</v>
      </c>
    </row>
    <row r="12" spans="1:1" x14ac:dyDescent="0.25">
      <c r="A12" t="s">
        <v>17</v>
      </c>
    </row>
    <row r="13" spans="1:1" x14ac:dyDescent="0.25">
      <c r="A13" t="s">
        <v>18</v>
      </c>
    </row>
    <row r="14" spans="1:1" x14ac:dyDescent="0.25">
      <c r="A14" t="s">
        <v>19</v>
      </c>
    </row>
    <row r="15" spans="1:1" x14ac:dyDescent="0.25">
      <c r="A15" t="s">
        <v>20</v>
      </c>
    </row>
    <row r="16" spans="1:1" x14ac:dyDescent="0.25">
      <c r="A16" t="s">
        <v>21</v>
      </c>
    </row>
    <row r="17" spans="1:1" x14ac:dyDescent="0.25">
      <c r="A17" t="s">
        <v>22</v>
      </c>
    </row>
    <row r="18" spans="1:1" x14ac:dyDescent="0.25">
      <c r="A18" t="s">
        <v>23</v>
      </c>
    </row>
    <row r="19" spans="1:1" x14ac:dyDescent="0.25">
      <c r="A19" t="s">
        <v>24</v>
      </c>
    </row>
    <row r="20" spans="1:1" x14ac:dyDescent="0.25">
      <c r="A20" t="s">
        <v>25</v>
      </c>
    </row>
    <row r="21" spans="1:1" x14ac:dyDescent="0.25">
      <c r="A21" t="s">
        <v>26</v>
      </c>
    </row>
    <row r="22" spans="1:1" x14ac:dyDescent="0.25">
      <c r="A22" t="s">
        <v>27</v>
      </c>
    </row>
    <row r="23" spans="1:1" x14ac:dyDescent="0.25">
      <c r="A23" t="s">
        <v>28</v>
      </c>
    </row>
    <row r="24" spans="1:1" x14ac:dyDescent="0.25">
      <c r="A24" t="s">
        <v>29</v>
      </c>
    </row>
    <row r="25" spans="1:1" x14ac:dyDescent="0.25">
      <c r="A25" t="s">
        <v>30</v>
      </c>
    </row>
    <row r="26" spans="1:1" x14ac:dyDescent="0.25">
      <c r="A26" t="s">
        <v>31</v>
      </c>
    </row>
    <row r="27" spans="1:1" x14ac:dyDescent="0.25">
      <c r="A27" t="s">
        <v>32</v>
      </c>
    </row>
    <row r="28" spans="1:1" x14ac:dyDescent="0.25">
      <c r="A28" t="s">
        <v>33</v>
      </c>
    </row>
    <row r="29" spans="1:1" x14ac:dyDescent="0.25">
      <c r="A29" t="s">
        <v>34</v>
      </c>
    </row>
    <row r="30" spans="1:1" x14ac:dyDescent="0.25">
      <c r="A30" t="s">
        <v>35</v>
      </c>
    </row>
    <row r="31" spans="1:1" x14ac:dyDescent="0.25">
      <c r="A31" t="s">
        <v>36</v>
      </c>
    </row>
    <row r="32" spans="1:1" x14ac:dyDescent="0.25">
      <c r="A32" t="s">
        <v>37</v>
      </c>
    </row>
    <row r="33" spans="1:1" x14ac:dyDescent="0.25">
      <c r="A33" t="s">
        <v>38</v>
      </c>
    </row>
    <row r="34" spans="1:1" x14ac:dyDescent="0.25">
      <c r="A34" t="s">
        <v>39</v>
      </c>
    </row>
    <row r="35" spans="1:1" x14ac:dyDescent="0.25">
      <c r="A35" t="s">
        <v>40</v>
      </c>
    </row>
    <row r="36" spans="1:1" x14ac:dyDescent="0.25">
      <c r="A36" t="s">
        <v>41</v>
      </c>
    </row>
    <row r="37" spans="1:1" x14ac:dyDescent="0.25">
      <c r="A37" t="s">
        <v>42</v>
      </c>
    </row>
    <row r="38" spans="1:1" x14ac:dyDescent="0.25">
      <c r="A38" t="s">
        <v>43</v>
      </c>
    </row>
    <row r="39" spans="1:1" x14ac:dyDescent="0.25">
      <c r="A39" t="s">
        <v>44</v>
      </c>
    </row>
    <row r="40" spans="1:1" x14ac:dyDescent="0.25">
      <c r="A40" t="s">
        <v>45</v>
      </c>
    </row>
    <row r="41" spans="1:1" x14ac:dyDescent="0.25">
      <c r="A41" t="s">
        <v>46</v>
      </c>
    </row>
    <row r="42" spans="1:1" x14ac:dyDescent="0.25">
      <c r="A42" t="s">
        <v>47</v>
      </c>
    </row>
    <row r="43" spans="1:1" x14ac:dyDescent="0.25">
      <c r="A43" t="s">
        <v>48</v>
      </c>
    </row>
    <row r="44" spans="1:1" x14ac:dyDescent="0.25">
      <c r="A44" t="s">
        <v>49</v>
      </c>
    </row>
    <row r="45" spans="1:1" x14ac:dyDescent="0.25">
      <c r="A45" t="s">
        <v>50</v>
      </c>
    </row>
    <row r="46" spans="1:1" x14ac:dyDescent="0.25">
      <c r="A46" t="s">
        <v>51</v>
      </c>
    </row>
    <row r="47" spans="1:1" x14ac:dyDescent="0.25">
      <c r="A47" t="s">
        <v>52</v>
      </c>
    </row>
    <row r="48" spans="1:1" x14ac:dyDescent="0.25">
      <c r="A48" t="s">
        <v>53</v>
      </c>
    </row>
    <row r="49" spans="1:1" x14ac:dyDescent="0.25">
      <c r="A49" t="s">
        <v>54</v>
      </c>
    </row>
    <row r="50" spans="1:1" x14ac:dyDescent="0.25">
      <c r="A50" t="s">
        <v>55</v>
      </c>
    </row>
    <row r="51" spans="1:1" x14ac:dyDescent="0.25">
      <c r="A51" t="s">
        <v>56</v>
      </c>
    </row>
    <row r="52" spans="1:1" x14ac:dyDescent="0.25">
      <c r="A52" t="s">
        <v>57</v>
      </c>
    </row>
    <row r="53" spans="1:1" x14ac:dyDescent="0.25">
      <c r="A53" t="s">
        <v>58</v>
      </c>
    </row>
    <row r="54" spans="1:1" x14ac:dyDescent="0.25">
      <c r="A54" t="s">
        <v>59</v>
      </c>
    </row>
    <row r="55" spans="1:1" x14ac:dyDescent="0.25">
      <c r="A55" t="s">
        <v>60</v>
      </c>
    </row>
    <row r="56" spans="1:1" x14ac:dyDescent="0.25">
      <c r="A56" t="s">
        <v>61</v>
      </c>
    </row>
    <row r="57" spans="1:1" x14ac:dyDescent="0.25">
      <c r="A57" t="s">
        <v>62</v>
      </c>
    </row>
    <row r="58" spans="1:1" x14ac:dyDescent="0.25">
      <c r="A58" t="s">
        <v>63</v>
      </c>
    </row>
    <row r="59" spans="1:1" x14ac:dyDescent="0.25">
      <c r="A59" t="s">
        <v>64</v>
      </c>
    </row>
    <row r="60" spans="1:1" x14ac:dyDescent="0.25">
      <c r="A60" t="s">
        <v>65</v>
      </c>
    </row>
    <row r="61" spans="1:1" x14ac:dyDescent="0.25">
      <c r="A61" t="s">
        <v>66</v>
      </c>
    </row>
    <row r="62" spans="1:1" x14ac:dyDescent="0.25">
      <c r="A62" t="s">
        <v>67</v>
      </c>
    </row>
    <row r="63" spans="1:1" x14ac:dyDescent="0.25">
      <c r="A63" t="s">
        <v>68</v>
      </c>
    </row>
    <row r="64" spans="1:1" x14ac:dyDescent="0.25">
      <c r="A64" t="s">
        <v>69</v>
      </c>
    </row>
    <row r="65" spans="1:1" x14ac:dyDescent="0.25">
      <c r="A65" t="s">
        <v>70</v>
      </c>
    </row>
    <row r="66" spans="1:1" x14ac:dyDescent="0.25">
      <c r="A66" t="s">
        <v>71</v>
      </c>
    </row>
    <row r="67" spans="1:1" x14ac:dyDescent="0.25">
      <c r="A67" t="s">
        <v>72</v>
      </c>
    </row>
    <row r="68" spans="1:1" x14ac:dyDescent="0.25">
      <c r="A68" t="s">
        <v>73</v>
      </c>
    </row>
    <row r="69" spans="1:1" x14ac:dyDescent="0.25">
      <c r="A69" t="s">
        <v>74</v>
      </c>
    </row>
    <row r="70" spans="1:1" x14ac:dyDescent="0.25">
      <c r="A70" t="s">
        <v>75</v>
      </c>
    </row>
    <row r="71" spans="1:1" x14ac:dyDescent="0.25">
      <c r="A71" t="s">
        <v>76</v>
      </c>
    </row>
    <row r="72" spans="1:1" x14ac:dyDescent="0.25">
      <c r="A72" t="s">
        <v>77</v>
      </c>
    </row>
    <row r="73" spans="1:1" x14ac:dyDescent="0.25">
      <c r="A73" t="s">
        <v>78</v>
      </c>
    </row>
    <row r="74" spans="1:1" x14ac:dyDescent="0.25">
      <c r="A74" t="s">
        <v>79</v>
      </c>
    </row>
    <row r="75" spans="1:1" x14ac:dyDescent="0.25">
      <c r="A75" t="s">
        <v>80</v>
      </c>
    </row>
    <row r="76" spans="1:1" x14ac:dyDescent="0.25">
      <c r="A76" t="s">
        <v>81</v>
      </c>
    </row>
    <row r="77" spans="1:1" x14ac:dyDescent="0.25">
      <c r="A77" t="s">
        <v>82</v>
      </c>
    </row>
    <row r="78" spans="1:1" x14ac:dyDescent="0.25">
      <c r="A78" t="s">
        <v>83</v>
      </c>
    </row>
    <row r="79" spans="1:1" x14ac:dyDescent="0.25">
      <c r="A79" t="s">
        <v>84</v>
      </c>
    </row>
    <row r="80" spans="1:1" x14ac:dyDescent="0.25">
      <c r="A80" t="s">
        <v>85</v>
      </c>
    </row>
    <row r="81" spans="1:1" x14ac:dyDescent="0.25">
      <c r="A81" t="s">
        <v>86</v>
      </c>
    </row>
    <row r="82" spans="1:1" x14ac:dyDescent="0.25">
      <c r="A82" t="s">
        <v>87</v>
      </c>
    </row>
    <row r="83" spans="1:1" x14ac:dyDescent="0.25">
      <c r="A83" t="s">
        <v>88</v>
      </c>
    </row>
    <row r="84" spans="1:1" x14ac:dyDescent="0.25">
      <c r="A84" t="s">
        <v>89</v>
      </c>
    </row>
    <row r="85" spans="1:1" x14ac:dyDescent="0.25">
      <c r="A85" t="s">
        <v>90</v>
      </c>
    </row>
    <row r="86" spans="1:1" x14ac:dyDescent="0.25">
      <c r="A86" t="s">
        <v>91</v>
      </c>
    </row>
    <row r="87" spans="1:1" x14ac:dyDescent="0.25">
      <c r="A87" t="s">
        <v>92</v>
      </c>
    </row>
    <row r="88" spans="1:1" x14ac:dyDescent="0.25">
      <c r="A88" t="s">
        <v>93</v>
      </c>
    </row>
    <row r="89" spans="1:1" x14ac:dyDescent="0.25">
      <c r="A89" t="s">
        <v>94</v>
      </c>
    </row>
    <row r="90" spans="1:1" x14ac:dyDescent="0.25">
      <c r="A90" t="s">
        <v>95</v>
      </c>
    </row>
    <row r="91" spans="1:1" x14ac:dyDescent="0.25">
      <c r="A91" t="s">
        <v>96</v>
      </c>
    </row>
    <row r="92" spans="1:1" x14ac:dyDescent="0.25">
      <c r="A92" t="s">
        <v>97</v>
      </c>
    </row>
    <row r="93" spans="1:1" x14ac:dyDescent="0.25">
      <c r="A93" t="s">
        <v>98</v>
      </c>
    </row>
    <row r="94" spans="1:1" x14ac:dyDescent="0.25">
      <c r="A94" t="s">
        <v>99</v>
      </c>
    </row>
    <row r="95" spans="1:1" x14ac:dyDescent="0.25">
      <c r="A95" t="s">
        <v>100</v>
      </c>
    </row>
    <row r="96" spans="1:1" x14ac:dyDescent="0.25">
      <c r="A96" t="s">
        <v>101</v>
      </c>
    </row>
    <row r="97" spans="1:1" x14ac:dyDescent="0.25">
      <c r="A97" t="s">
        <v>102</v>
      </c>
    </row>
    <row r="98" spans="1:1" x14ac:dyDescent="0.25">
      <c r="A98" t="s">
        <v>103</v>
      </c>
    </row>
    <row r="99" spans="1:1" x14ac:dyDescent="0.25">
      <c r="A99" t="s">
        <v>104</v>
      </c>
    </row>
    <row r="100" spans="1:1" x14ac:dyDescent="0.25">
      <c r="A100" t="s">
        <v>105</v>
      </c>
    </row>
    <row r="101" spans="1:1" x14ac:dyDescent="0.25">
      <c r="A101" t="s">
        <v>106</v>
      </c>
    </row>
    <row r="102" spans="1:1" x14ac:dyDescent="0.25">
      <c r="A102" t="s">
        <v>107</v>
      </c>
    </row>
    <row r="103" spans="1:1" x14ac:dyDescent="0.25">
      <c r="A103" t="s">
        <v>108</v>
      </c>
    </row>
    <row r="104" spans="1:1" x14ac:dyDescent="0.25">
      <c r="A104" t="s">
        <v>109</v>
      </c>
    </row>
    <row r="105" spans="1:1" x14ac:dyDescent="0.25">
      <c r="A105" t="s">
        <v>110</v>
      </c>
    </row>
    <row r="106" spans="1:1" x14ac:dyDescent="0.25">
      <c r="A106" t="s">
        <v>111</v>
      </c>
    </row>
    <row r="107" spans="1:1" x14ac:dyDescent="0.25">
      <c r="A107" t="s">
        <v>112</v>
      </c>
    </row>
    <row r="108" spans="1:1" x14ac:dyDescent="0.25">
      <c r="A108" t="s">
        <v>113</v>
      </c>
    </row>
    <row r="109" spans="1:1" x14ac:dyDescent="0.25">
      <c r="A109" t="s">
        <v>114</v>
      </c>
    </row>
    <row r="110" spans="1:1" x14ac:dyDescent="0.25">
      <c r="A110" t="s">
        <v>115</v>
      </c>
    </row>
    <row r="111" spans="1:1" x14ac:dyDescent="0.25">
      <c r="A111" t="s">
        <v>116</v>
      </c>
    </row>
    <row r="112" spans="1:1" x14ac:dyDescent="0.25">
      <c r="A112" t="s">
        <v>117</v>
      </c>
    </row>
    <row r="113" spans="1:1" x14ac:dyDescent="0.25">
      <c r="A113" t="s">
        <v>118</v>
      </c>
    </row>
    <row r="114" spans="1:1" x14ac:dyDescent="0.25">
      <c r="A114" t="s">
        <v>119</v>
      </c>
    </row>
    <row r="115" spans="1:1" x14ac:dyDescent="0.25">
      <c r="A115" t="s">
        <v>120</v>
      </c>
    </row>
    <row r="116" spans="1:1" x14ac:dyDescent="0.25">
      <c r="A116"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August Reporting Season</vt:lpstr>
      <vt:lpstr>DISCLAIMER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dc:creator>
  <cp:lastModifiedBy>Greg</cp:lastModifiedBy>
  <cp:lastPrinted>2014-02-14T00:21:17Z</cp:lastPrinted>
  <dcterms:created xsi:type="dcterms:W3CDTF">2013-07-29T04:06:30Z</dcterms:created>
  <dcterms:modified xsi:type="dcterms:W3CDTF">2016-09-05T01:06:44Z</dcterms:modified>
</cp:coreProperties>
</file>