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45" windowWidth="15315" windowHeight="6900"/>
  </bookViews>
  <sheets>
    <sheet name="February Reporting Season" sheetId="1" r:id="rId1"/>
    <sheet name="DISCLAIMER" sheetId="3" r:id="rId2"/>
  </sheets>
  <calcPr calcId="145621"/>
</workbook>
</file>

<file path=xl/calcChain.xml><?xml version="1.0" encoding="utf-8"?>
<calcChain xmlns="http://schemas.openxmlformats.org/spreadsheetml/2006/main">
  <c r="G343" i="1" l="1"/>
  <c r="F343" i="1"/>
  <c r="E343" i="1"/>
  <c r="D343" i="1"/>
  <c r="I6" i="1" l="1"/>
  <c r="I8" i="1" l="1"/>
  <c r="B7" i="1"/>
  <c r="B5" i="1"/>
  <c r="B8" i="1" l="1"/>
  <c r="I4" i="1"/>
</calcChain>
</file>

<file path=xl/sharedStrings.xml><?xml version="1.0" encoding="utf-8"?>
<sst xmlns="http://schemas.openxmlformats.org/spreadsheetml/2006/main" count="1431" uniqueCount="1099">
  <si>
    <t>Company</t>
  </si>
  <si>
    <t>Code</t>
  </si>
  <si>
    <t>Result</t>
  </si>
  <si>
    <t>Profit</t>
  </si>
  <si>
    <t>Rating</t>
  </si>
  <si>
    <t>FNArena Reporting Season Monitor</t>
  </si>
  <si>
    <t>TERMS AND CONDITIONS OF USE, AND DISCLAIMERS</t>
  </si>
  <si>
    <t>These Terms and Conditions of Use, and Disclaimers constitutes your agreement with News Network with respect to your use of its FN</t>
  </si>
  <si>
    <t>Arena website, its weekday news periodical, Australian Broker Call, as well as it’s monthly periodical Australian Super Stock Report,</t>
  </si>
  <si>
    <t>as well as any other publications (including articles) News Network may publish on its website, or anywhere else, from time to time.</t>
  </si>
  <si>
    <t>Please read the contents of this page carefully as it contains important legal information and disclaimers. By entering and perusing the</t>
  </si>
  <si>
    <t>website, reading the Australian Broker Call or the Australian Super Stock Report, or, if you are subscriber, by entering the password</t>
  </si>
  <si>
    <t>protected part of the website, you acknowledge that you have read, understood and accept this agreement.</t>
  </si>
  <si>
    <t>By accepting this agreement you acknowledge, understand and accept the following:</t>
  </si>
  <si>
    <t>1. Reference to “FN Arena” and “News Network” means reference to News Network Ltd, its journalists, directors, other employees,</t>
  </si>
  <si>
    <t>affiliates, agents, associates and subsidiaries.</t>
  </si>
  <si>
    <t>2. News Network Ltd is the owner of the FN Arena website and brand name.</t>
  </si>
  <si>
    <t>3. Reference to “we” or “us” is reference to News Network.</t>
  </si>
  <si>
    <t>4. Reference to “this website” or the “FN Arena website” means reference to www.fnarena.com, and includes reference to News</t>
  </si>
  <si>
    <t>Network’s weekday news periodical, Australian Broker Call, as well as its monthly periodical Australian Super Stock Report, as well as</t>
  </si>
  <si>
    <t>any other publications (including articles) News Network may publish on this website, or anywhere else, from time to time.</t>
  </si>
  <si>
    <t>5. Reference to “news periodicals” means reference to News Network’s weekday periodical, Australian Broker Call, as well as it’s</t>
  </si>
  <si>
    <t>monthly periodical Australian Super Stock Report, as well as any other periodicals News Network may publish from time to time on this</t>
  </si>
  <si>
    <t>website, or anywhere else, from time to time.</t>
  </si>
  <si>
    <t>6. Reference to “publications” in this agreement means any material, including articles, published or put in print on the FNArena</t>
  </si>
  <si>
    <t>website, or anywhere else, whatsoever, and includes News Network’s weekday periodical, Australian Broker Call, as well as it’s monthly</t>
  </si>
  <si>
    <t>periodical Australian Super Stock Report, and any other periodicals News Network may publish from time to time.</t>
  </si>
  <si>
    <t>7. Reference to a “visitor” means, you, a visitor to this website, and includes a subscriber to Australian Broker Call and the Australian</t>
  </si>
  <si>
    <t>Super Stock Report, as well as any other publications or periodicals News Network may, from time to time, publish on this website.</t>
  </si>
  <si>
    <t>8. News Network is a media company which employs financial journalists to report financial news. News Network’s journalists perform</t>
  </si>
  <si>
    <t>the required research and collect the information that is, ultimately, each day, published on this website and in News Network’s</t>
  </si>
  <si>
    <t>news periodicals. As is obvious, the process by which the information is collected and delivered to you is a purely journalistic one</t>
  </si>
  <si>
    <t>and, therefore, the comments, opinions and recommendations News Network reports on this website are not the opinions of News</t>
  </si>
  <si>
    <t>Network or any of its journalist or other employees. News Network is ONLY and specifically a matter-of-fact reporter of industry signals</t>
  </si>
  <si>
    <t>suggesting price direction probability of some shares. News Network simply delivers the information – it does not create it.</t>
  </si>
  <si>
    <t>9. Although News Network obtains the information published herein from sources deemed to be reliable, and given and received in good</t>
  </si>
  <si>
    <t>faith, it cannot and does not guarantee its accuracy. News Network does not take any responsibility either for the financial soundness</t>
  </si>
  <si>
    <t>or for the correctness of statement made or opinion expressed in the data or content reported by News Network, and cannot and does</t>
  </si>
  <si>
    <t>not guarantee the reliability and accuracy of the opinions of the brokers whose opinions, recommendations and forecasts it reports.</t>
  </si>
  <si>
    <t>10. News Network publishes this website, all publications and its periodicals strictly for convenient personal, non-commercial,</t>
  </si>
  <si>
    <t>educational and informational purposes of its subscribers only. Our goal is to provide the subscribers with a convenient starting point</t>
  </si>
  <si>
    <t>of potentially useful, but not comprehensive, content that can educate or otherwise enhance a visitor’s knowledge base and frame</t>
  </si>
  <si>
    <t>of reference.</t>
  </si>
  <si>
    <t>11. News Network is NOT a stock broker or financial or trading advisor, nor is it an advisory service of any kind, and no advice or</t>
  </si>
  <si>
    <t>recommendations on investments or trading are made nor implied on this website. Nothing contained in this website is intended to be,</t>
  </si>
  <si>
    <t>nor shall it be construed as, advice or recommendation. Any investment or other decisions made by you must be based solely on your</t>
  </si>
  <si>
    <t>own evaluation of the targeted subject for investment, and your financial circumstances and investment objectives, and News Network</t>
  </si>
  <si>
    <t>will not be held liable for any such investments and decisions.</t>
  </si>
  <si>
    <t>12. It is distinctly understood and accepted that the shares referred to in the FN Arena website, News Network’s publications and/or</t>
  </si>
  <si>
    <t>periodicals have not been recommended by News Network. The content and or any comments found of this website, including</t>
  </si>
  <si>
    <t>the content and/or comments published in any publication and/or periodicals published by News Network, do not constitute a</t>
  </si>
  <si>
    <t>recommendation or endorsement by News Network with respect to any company, security, share or investment or any financial or</t>
  </si>
  <si>
    <t>investment product.</t>
  </si>
  <si>
    <t>13. This website makes no representations, and, to the extent allowed by the law, specifically disclaims all warranties, express, implied</t>
  </si>
  <si>
    <t>or statutory, regarding the accuracy, timeliness, completeness, merchantability or fitness for any particular purpose of any material</t>
  </si>
  <si>
    <t>contained in the website.</t>
  </si>
  <si>
    <t>14. Before making an investment decision, you must do your own research and rely on your own examination of the share, and the risk</t>
  </si>
  <si>
    <t>involved, and not on what you read on the FN Arena website, or in any publication or periodical. The content of this website is provided</t>
  </si>
  <si>
    <t>strictly for convenient personal, non-commercial educational and informational purposes only and News Network shall not be held liable</t>
  </si>
  <si>
    <t>for any investment decisions, sales or purchase decisions, which you may have made based on what you have read on this website or</t>
  </si>
  <si>
    <t>in the periodicals published by News Network from time to time, or in any other publications News Network may publish on its website,</t>
  </si>
  <si>
    <t>or anywhere else, from time to time. Anyone who makes investment decisions based on what they read on this website does so at their</t>
  </si>
  <si>
    <t>own risk, and agrees that they cannot hold News Network responsible and/or liable for any loss whatsoever.</t>
  </si>
  <si>
    <t>15. It is your responsibility to evaluate the completeness, accuracy and usefulness of any content made available on this website. If you</t>
  </si>
  <si>
    <t>are unsure, or in doubt about the meaning of any information, you should consult your financial advisor.</t>
  </si>
  <si>
    <t>16. News Network does not guarantee any returns on investments made in any share mentioned on this website by the visitors. As</t>
  </si>
  <si>
    <t>any investor well knows, any investment opportunity, strategy or concept involves a degree of risk and investors should not invest any</t>
  </si>
  <si>
    <t>funds unless they can afford to take the risk of losing their investment. News Network strongly suggests that you consult your own</t>
  </si>
  <si>
    <t>financial advisors regarding the soundness of any intended investments, strategies or concepts, and discuss with such advisor your</t>
  </si>
  <si>
    <t>individual investment needs and goals. You may also wish to consult the broker who expressed the opinion we have reported on in the</t>
  </si>
  <si>
    <t>news periodicals we publish.</t>
  </si>
  <si>
    <t>17. News Network shall not be held liable to any visitor of the FN Arena website, or any reader of its periodicals and/or publications,</t>
  </si>
  <si>
    <t>or anyone else who may have relied on this website, directly or indirectly, for any inaccuracies in the printed material found on the</t>
  </si>
  <si>
    <t>FN Arena website, in the periodicals and/or other publications, any typing errors, omissions, interruptions, timeliness, completeness,</t>
  </si>
  <si>
    <t>deletions, defects, failure of performance, computer virus, communication line failures, alterations of, or use of any content herein,</t>
  </si>
  <si>
    <t>regardless of cause, for any loss or damage resulting therefrom.</t>
  </si>
  <si>
    <t>18. Under no circumstances, including, but not limited to negligence, shall News Network be liable for any direct, indirect, incidental,</t>
  </si>
  <si>
    <t>special or consequential damages that result from the use of, or the inability to use, the FN Arena website, and any or the News</t>
  </si>
  <si>
    <t>Network’s publications and/or periodicals.</t>
  </si>
  <si>
    <t>19. As a condition of use of the FN Arena Website, News Network’s publications and periodicals, you agree to indemnify News Network</t>
  </si>
  <si>
    <t>and all those affiliated with it from and against any and all liabilities, expenses (including legal costs) and damages arising out of</t>
  </si>
  <si>
    <t>claims resulting from your use of the FN Arena website, News Network’s publications and periodicals. If you are uncertain about</t>
  </si>
  <si>
    <t>this agreement or the contents of the FN Arena’s website, or are dissatisfied in any shape or from, with the content of the FN Arena</t>
  </si>
  <si>
    <t>website, or any of the publications or periodicals, or you do not agree with these terms and conditions, your sole and exclusive remedy</t>
  </si>
  <si>
    <t>is to discontinue using the FN Arena website, News Network’s publications and periodicals.</t>
  </si>
  <si>
    <t>20. News Network may, from time to time, publish advice, opinions and statements of various third parties, other then the ten stock</t>
  </si>
  <si>
    <t>brokers, and various other information and content providers. News Network does not represent or endorse the accuracy or reliability</t>
  </si>
  <si>
    <t>of any advice, opinion, statement or other information provided by these third parties. Reliance upon any such opinion, advice,</t>
  </si>
  <si>
    <t>statement, or other information is at your own risk.</t>
  </si>
  <si>
    <t>21. The FN Arena website may contain links and pointers to websites maintained by third parties. News Network does not operate or</t>
  </si>
  <si>
    <t>control in any respect any information, products or services on such third-party websites. Third party links are included solely for the</t>
  </si>
  <si>
    <t>convenience of visitors, and do not constitute any endorsement by News Network of any products or services provided by the third</t>
  </si>
  <si>
    <t>party link owners or operators. News Network has no control over any websites that we might link to and does not take responsibility</t>
  </si>
  <si>
    <t>for their quality, content or suitability.</t>
  </si>
  <si>
    <t>22. News Network is not responsible for claims made by advertisers on the FN Arena website or in any of its periodicals. Such</t>
  </si>
  <si>
    <t>advertisements are included solely for the convenience of visitors, and do not constitute any endorsement by News Network of any</t>
  </si>
  <si>
    <t>products or services advertised. News Network does not check the accuracy of the statements made by the advertisers. You assume</t>
  </si>
  <si>
    <t>sole responsibility for the access and use of third party links and pointers from the FN Arena website, as well as any purchases you</t>
  </si>
  <si>
    <t>may make from those third parties (including advertisers).</t>
  </si>
  <si>
    <t>23. All the content, information and material made available on this website are provided to you “as is” and without warranty of any</t>
  </si>
  <si>
    <t>kind from News Network whether express or implied, including, but not limited to, implied warranties of merchantability and fitness for</t>
  </si>
  <si>
    <t>a particular purpose, title, non-infringement, security or accuracy, nor does News Network endorse or take any responsibility for the</t>
  </si>
  <si>
    <t>accuracy or reliability of any opinion, advise or statement made through the FN Arena website, its periodicals, or for making good all</t>
  </si>
  <si>
    <t>or part of any loss and/or damage that may have been caused by the visitor’s reliance on any information, advise, product or service</t>
  </si>
  <si>
    <t>obtained from a linked website.</t>
  </si>
  <si>
    <t>24. News Network is not liable for any copyright infringements incurred by any outside content or information contributors, or by third</t>
  </si>
  <si>
    <t>parties who have links to this website, or advertise on this website.</t>
  </si>
  <si>
    <t>25. News Network reserves the right to make any and all changes to the FN Arena website, including the publications and periodicals,</t>
  </si>
  <si>
    <t>at its sole discretion without notice to you. News Network reserves the right to deny access to this website or its information to anyone</t>
  </si>
  <si>
    <t>at any time.</t>
  </si>
  <si>
    <t>26. This agreement shall be deemed to include all other notices, policies, disclaimers, and other terms contained in the FN Arena</t>
  </si>
  <si>
    <t>website, provided, however, that in the event of a conflict between such other terms and the terms of this agreement, the terms of this</t>
  </si>
  <si>
    <t>agreement shall prevail.</t>
  </si>
  <si>
    <t>27. News Network shall have the right, at its discretion, to change, modify, add or remove terms of this agreement at any time.</t>
  </si>
  <si>
    <t>Changes shall be effective immediately. Notification of any such changes shall be made herein, therefore, you are strongly advised to</t>
  </si>
  <si>
    <t>read these terms each time you wish to access the FN Arena website or any periodical.</t>
  </si>
  <si>
    <t>28. No permission is granted to copy, distribute, modify, post or frame any text, graphics, video, audio, software code, or viewer</t>
  </si>
  <si>
    <t>interface design or logos. The entire FN Arena website, including the publications and periodicals, is subject to copyright with all rights</t>
  </si>
  <si>
    <t>reserved. The information contained in the website, including the publications and periodicals, shall not be published, rewritten for</t>
  </si>
  <si>
    <t>broadcast or publication or redistributed in any medium, or for any other reason whatsoever, without prior written permission from</t>
  </si>
  <si>
    <t>News Network.</t>
  </si>
  <si>
    <t>29. All original content is the copyrighted property of News Network.</t>
  </si>
  <si>
    <t>Stock Count</t>
  </si>
  <si>
    <t>Beats</t>
  </si>
  <si>
    <t>Misses</t>
  </si>
  <si>
    <t>% Beats</t>
  </si>
  <si>
    <t>% Misses</t>
  </si>
  <si>
    <t>Beat/Miss ratio</t>
  </si>
  <si>
    <t>grades</t>
  </si>
  <si>
    <t>Up-</t>
  </si>
  <si>
    <t>Down-</t>
  </si>
  <si>
    <t>Prev</t>
  </si>
  <si>
    <t>Target</t>
  </si>
  <si>
    <t>New</t>
  </si>
  <si>
    <t>Commentary</t>
  </si>
  <si>
    <t xml:space="preserve">Total ratings upgrades: </t>
  </si>
  <si>
    <t xml:space="preserve">Total ratings downgrades: </t>
  </si>
  <si>
    <t>3PL</t>
  </si>
  <si>
    <t>ABP</t>
  </si>
  <si>
    <t>ACR</t>
  </si>
  <si>
    <t>ABC</t>
  </si>
  <si>
    <t>AGL</t>
  </si>
  <si>
    <t>AGI</t>
  </si>
  <si>
    <t>AIZ</t>
  </si>
  <si>
    <t>LEP</t>
  </si>
  <si>
    <t>AQZ</t>
  </si>
  <si>
    <t>AWC</t>
  </si>
  <si>
    <t>AMC</t>
  </si>
  <si>
    <t>AMP</t>
  </si>
  <si>
    <t>ANN</t>
  </si>
  <si>
    <t>APE</t>
  </si>
  <si>
    <t>APA</t>
  </si>
  <si>
    <t>APN</t>
  </si>
  <si>
    <t>AAD</t>
  </si>
  <si>
    <t>ARI</t>
  </si>
  <si>
    <t>AHY</t>
  </si>
  <si>
    <t>AIO</t>
  </si>
  <si>
    <t>AJA</t>
  </si>
  <si>
    <t>ASX</t>
  </si>
  <si>
    <t>AZJ</t>
  </si>
  <si>
    <t>ASL</t>
  </si>
  <si>
    <t>AAX</t>
  </si>
  <si>
    <t>ASB</t>
  </si>
  <si>
    <t>AUB</t>
  </si>
  <si>
    <t>AOG</t>
  </si>
  <si>
    <t>AWE</t>
  </si>
  <si>
    <t>BCI</t>
  </si>
  <si>
    <t>BPT</t>
  </si>
  <si>
    <t>BEN</t>
  </si>
  <si>
    <t>BHP</t>
  </si>
  <si>
    <t>BBG</t>
  </si>
  <si>
    <t>BKL</t>
  </si>
  <si>
    <t>BSL</t>
  </si>
  <si>
    <t>BLD</t>
  </si>
  <si>
    <t>BKN</t>
  </si>
  <si>
    <t>BXB</t>
  </si>
  <si>
    <t>BRG</t>
  </si>
  <si>
    <t>BAP</t>
  </si>
  <si>
    <t>BWP</t>
  </si>
  <si>
    <t>CAB</t>
  </si>
  <si>
    <t>CTX</t>
  </si>
  <si>
    <t>CDD</t>
  </si>
  <si>
    <t>CDP</t>
  </si>
  <si>
    <t>CGF</t>
  </si>
  <si>
    <t>CHC</t>
  </si>
  <si>
    <t>CQR</t>
  </si>
  <si>
    <t>CCL</t>
  </si>
  <si>
    <t>COH</t>
  </si>
  <si>
    <t>CLH</t>
  </si>
  <si>
    <t>CBA</t>
  </si>
  <si>
    <t>CPU</t>
  </si>
  <si>
    <t>CTD</t>
  </si>
  <si>
    <t>CVO</t>
  </si>
  <si>
    <t>CCP</t>
  </si>
  <si>
    <t>CMW</t>
  </si>
  <si>
    <t>CWN</t>
  </si>
  <si>
    <t>CSV</t>
  </si>
  <si>
    <t>CSL</t>
  </si>
  <si>
    <t>DXS</t>
  </si>
  <si>
    <t>DMP</t>
  </si>
  <si>
    <t>DOW</t>
  </si>
  <si>
    <t>DUE</t>
  </si>
  <si>
    <t>ERA</t>
  </si>
  <si>
    <t>EPW</t>
  </si>
  <si>
    <t>EVN</t>
  </si>
  <si>
    <t>FXJ</t>
  </si>
  <si>
    <t>FBU</t>
  </si>
  <si>
    <t>FLT</t>
  </si>
  <si>
    <t>FMG</t>
  </si>
  <si>
    <t>GEM</t>
  </si>
  <si>
    <t>GJT</t>
  </si>
  <si>
    <t>GHC</t>
  </si>
  <si>
    <t>GMA</t>
  </si>
  <si>
    <t>GMG</t>
  </si>
  <si>
    <t>GPT</t>
  </si>
  <si>
    <t>GXL</t>
  </si>
  <si>
    <t>GOZ</t>
  </si>
  <si>
    <t>GUD</t>
  </si>
  <si>
    <t>GWA</t>
  </si>
  <si>
    <t>HVN</t>
  </si>
  <si>
    <t>HLO</t>
  </si>
  <si>
    <t>HGG</t>
  </si>
  <si>
    <t>HZN</t>
  </si>
  <si>
    <t>HPI</t>
  </si>
  <si>
    <t>ILU</t>
  </si>
  <si>
    <t>IGO</t>
  </si>
  <si>
    <t>IDR</t>
  </si>
  <si>
    <t>IAG</t>
  </si>
  <si>
    <t>IOF</t>
  </si>
  <si>
    <t>IVC</t>
  </si>
  <si>
    <t>IFL</t>
  </si>
  <si>
    <t>IRE</t>
  </si>
  <si>
    <t>ISU</t>
  </si>
  <si>
    <t>ISD</t>
  </si>
  <si>
    <t>JHC</t>
  </si>
  <si>
    <t>JBH</t>
  </si>
  <si>
    <t>KSC</t>
  </si>
  <si>
    <t>LLC</t>
  </si>
  <si>
    <t>MQA</t>
  </si>
  <si>
    <t>MFG</t>
  </si>
  <si>
    <t>MTR</t>
  </si>
  <si>
    <t>MYX</t>
  </si>
  <si>
    <t>MAH</t>
  </si>
  <si>
    <t>MMS</t>
  </si>
  <si>
    <t>MRM</t>
  </si>
  <si>
    <t>MSB</t>
  </si>
  <si>
    <t>MCR</t>
  </si>
  <si>
    <t>MDL</t>
  </si>
  <si>
    <t>MIN</t>
  </si>
  <si>
    <t>MGR</t>
  </si>
  <si>
    <t>MND</t>
  </si>
  <si>
    <t>MVF</t>
  </si>
  <si>
    <t>MGX</t>
  </si>
  <si>
    <t>NVT</t>
  </si>
  <si>
    <t>NCM</t>
  </si>
  <si>
    <t>NWS</t>
  </si>
  <si>
    <t>NXT</t>
  </si>
  <si>
    <t>NHF</t>
  </si>
  <si>
    <t>NEC</t>
  </si>
  <si>
    <t>NST</t>
  </si>
  <si>
    <t>OSH</t>
  </si>
  <si>
    <t>ORG</t>
  </si>
  <si>
    <t>ORA</t>
  </si>
  <si>
    <t>OZL</t>
  </si>
  <si>
    <t>PBG</t>
  </si>
  <si>
    <t>PGH</t>
  </si>
  <si>
    <t>PDN</t>
  </si>
  <si>
    <t>PPC</t>
  </si>
  <si>
    <t>PPT</t>
  </si>
  <si>
    <t>PRU</t>
  </si>
  <si>
    <t>PTM</t>
  </si>
  <si>
    <t>PRY</t>
  </si>
  <si>
    <t>PRT</t>
  </si>
  <si>
    <t>QAN</t>
  </si>
  <si>
    <t>QBE</t>
  </si>
  <si>
    <t>QUB</t>
  </si>
  <si>
    <t>RHC</t>
  </si>
  <si>
    <t>RCR</t>
  </si>
  <si>
    <t>REA</t>
  </si>
  <si>
    <t>REC</t>
  </si>
  <si>
    <t>RKN</t>
  </si>
  <si>
    <t>REH</t>
  </si>
  <si>
    <t>RFG</t>
  </si>
  <si>
    <t>RIO</t>
  </si>
  <si>
    <t>RWH</t>
  </si>
  <si>
    <t>SAI</t>
  </si>
  <si>
    <t>SLM</t>
  </si>
  <si>
    <t>SFR</t>
  </si>
  <si>
    <t>SCG</t>
  </si>
  <si>
    <t>SEK</t>
  </si>
  <si>
    <t>SXY</t>
  </si>
  <si>
    <t>SVW</t>
  </si>
  <si>
    <t>SWM</t>
  </si>
  <si>
    <t>SCP</t>
  </si>
  <si>
    <t>SIV</t>
  </si>
  <si>
    <t>SGM</t>
  </si>
  <si>
    <t>SRX</t>
  </si>
  <si>
    <t>SGH</t>
  </si>
  <si>
    <t>SIQ</t>
  </si>
  <si>
    <t>SMX</t>
  </si>
  <si>
    <t>SHL</t>
  </si>
  <si>
    <t>SXL</t>
  </si>
  <si>
    <t>SKI</t>
  </si>
  <si>
    <t>SFH</t>
  </si>
  <si>
    <t>SPO</t>
  </si>
  <si>
    <t>SDF</t>
  </si>
  <si>
    <t>SGP</t>
  </si>
  <si>
    <t>SGN</t>
  </si>
  <si>
    <t>SUN</t>
  </si>
  <si>
    <t>SUL</t>
  </si>
  <si>
    <t>SYD</t>
  </si>
  <si>
    <t>TAH</t>
  </si>
  <si>
    <t>TGR</t>
  </si>
  <si>
    <t>TTS</t>
  </si>
  <si>
    <t>TLS</t>
  </si>
  <si>
    <t>TRS</t>
  </si>
  <si>
    <t>TOX</t>
  </si>
  <si>
    <t>TME</t>
  </si>
  <si>
    <t>TCL</t>
  </si>
  <si>
    <t>TWE</t>
  </si>
  <si>
    <t>UGL</t>
  </si>
  <si>
    <t>VRL</t>
  </si>
  <si>
    <t>VAH</t>
  </si>
  <si>
    <t>VRT</t>
  </si>
  <si>
    <t>WEB</t>
  </si>
  <si>
    <t>WES</t>
  </si>
  <si>
    <t>WSA</t>
  </si>
  <si>
    <t>WFD</t>
  </si>
  <si>
    <t>WHC</t>
  </si>
  <si>
    <t>WPL</t>
  </si>
  <si>
    <t>WOW</t>
  </si>
  <si>
    <t>WOR</t>
  </si>
  <si>
    <t>MPL</t>
  </si>
  <si>
    <t xml:space="preserve">Simple average net target price change %: </t>
  </si>
  <si>
    <t>CAJ</t>
  </si>
  <si>
    <t>GBT</t>
  </si>
  <si>
    <t>SWL</t>
  </si>
  <si>
    <t>SGF</t>
  </si>
  <si>
    <t>BGA</t>
  </si>
  <si>
    <t>RIC</t>
  </si>
  <si>
    <t>SOM</t>
  </si>
  <si>
    <t>VLW</t>
  </si>
  <si>
    <t>ACX</t>
  </si>
  <si>
    <t>EHE</t>
  </si>
  <si>
    <t>BGL</t>
  </si>
  <si>
    <t>JHX</t>
  </si>
  <si>
    <t>MYS</t>
  </si>
  <si>
    <t>REG</t>
  </si>
  <si>
    <t>STO</t>
  </si>
  <si>
    <t>WLL</t>
  </si>
  <si>
    <t>FXL</t>
  </si>
  <si>
    <t>BLA</t>
  </si>
  <si>
    <t>GFY</t>
  </si>
  <si>
    <t>HUO</t>
  </si>
  <si>
    <t>OML</t>
  </si>
  <si>
    <t>VOC</t>
  </si>
  <si>
    <t>DTL</t>
  </si>
  <si>
    <t>HSO</t>
  </si>
  <si>
    <t>LGD</t>
  </si>
  <si>
    <t>TZL</t>
  </si>
  <si>
    <t>TZ</t>
  </si>
  <si>
    <t>WTP</t>
  </si>
  <si>
    <t>CVW</t>
  </si>
  <si>
    <t>CWP</t>
  </si>
  <si>
    <t>INA</t>
  </si>
  <si>
    <t>NSR</t>
  </si>
  <si>
    <t>SDA</t>
  </si>
  <si>
    <t>SRF</t>
  </si>
  <si>
    <t>AJD</t>
  </si>
  <si>
    <t>FAN</t>
  </si>
  <si>
    <t>TFC</t>
  </si>
  <si>
    <t>TOF</t>
  </si>
  <si>
    <t>ICQ</t>
  </si>
  <si>
    <t>CAR</t>
  </si>
  <si>
    <t>IPH</t>
  </si>
  <si>
    <t>SHV</t>
  </si>
  <si>
    <t>APO</t>
  </si>
  <si>
    <t>SHJ</t>
  </si>
  <si>
    <t>SAR</t>
  </si>
  <si>
    <t>VTG</t>
  </si>
  <si>
    <t>RNO</t>
  </si>
  <si>
    <t>ARB</t>
  </si>
  <si>
    <t>AHG</t>
  </si>
  <si>
    <t>CIM</t>
  </si>
  <si>
    <t>S32</t>
  </si>
  <si>
    <t>miss</t>
  </si>
  <si>
    <t>CZZ</t>
  </si>
  <si>
    <t>GMF</t>
  </si>
  <si>
    <t>CMA</t>
  </si>
  <si>
    <t>IDT</t>
  </si>
  <si>
    <t>NAN</t>
  </si>
  <si>
    <t>TIX</t>
  </si>
  <si>
    <t>AYS</t>
  </si>
  <si>
    <t>BAL</t>
  </si>
  <si>
    <t>ADH</t>
  </si>
  <si>
    <t>ALU</t>
  </si>
  <si>
    <t>PFL</t>
  </si>
  <si>
    <t>EGH</t>
  </si>
  <si>
    <t>PEP</t>
  </si>
  <si>
    <t>PPS</t>
  </si>
  <si>
    <t>SRV</t>
  </si>
  <si>
    <t>TNK</t>
  </si>
  <si>
    <t>AFG</t>
  </si>
  <si>
    <t>MYOB</t>
  </si>
  <si>
    <t>MYO</t>
  </si>
  <si>
    <t>RCG</t>
  </si>
  <si>
    <t>ABA</t>
  </si>
  <si>
    <t>LOV</t>
  </si>
  <si>
    <t>GTY</t>
  </si>
  <si>
    <t>SBM</t>
  </si>
  <si>
    <t>FNP</t>
  </si>
  <si>
    <t>A2M</t>
  </si>
  <si>
    <t>GUD yet again missed despite a solid result from the Auto division due to a perennial drag from Dexion and Sunbeam. The stock looks cheap but cannot re-rate until something, eg divestment, is done, brokers believe. Two Buys, three Holds.</t>
  </si>
  <si>
    <t>360 Capital Industrial Fund</t>
  </si>
  <si>
    <t>360 Capital Office Fund</t>
  </si>
  <si>
    <t xml:space="preserve">3P Learning </t>
  </si>
  <si>
    <t>a2 Milk Company</t>
  </si>
  <si>
    <t>Abacus Property Group</t>
  </si>
  <si>
    <t>Aconex</t>
  </si>
  <si>
    <t>Acrux</t>
  </si>
  <si>
    <t>Adairs</t>
  </si>
  <si>
    <t xml:space="preserve">Adelaide Brighton </t>
  </si>
  <si>
    <t>AGL Energy</t>
  </si>
  <si>
    <t>Ainsworth Game Technology</t>
  </si>
  <si>
    <t>Air New Zealand</t>
  </si>
  <si>
    <t>ALE Property Group</t>
  </si>
  <si>
    <t>Alliance Aviation Services</t>
  </si>
  <si>
    <t>Altium</t>
  </si>
  <si>
    <t>Alumina</t>
  </si>
  <si>
    <t>Amcor</t>
  </si>
  <si>
    <t>Ansell</t>
  </si>
  <si>
    <t>AP Eagers</t>
  </si>
  <si>
    <t>APA Group</t>
  </si>
  <si>
    <t>APN News &amp; Media</t>
  </si>
  <si>
    <t>APN Outdoor Group</t>
  </si>
  <si>
    <t>ARB Corp</t>
  </si>
  <si>
    <t>Ardent Leisure Group</t>
  </si>
  <si>
    <t>Arrium</t>
  </si>
  <si>
    <t>Asaleo Care</t>
  </si>
  <si>
    <t>Asciano Group</t>
  </si>
  <si>
    <t>Asia Pacific Data Centre</t>
  </si>
  <si>
    <t>Astro Japan Property</t>
  </si>
  <si>
    <t xml:space="preserve">ASX </t>
  </si>
  <si>
    <t xml:space="preserve">Aurizon Holdings </t>
  </si>
  <si>
    <t>Ausdrill</t>
  </si>
  <si>
    <t>Ausenco</t>
  </si>
  <si>
    <t>Austal</t>
  </si>
  <si>
    <t>Australian Finance Group</t>
  </si>
  <si>
    <t>Auswide Bank</t>
  </si>
  <si>
    <t>Automotive Holdings Group</t>
  </si>
  <si>
    <t>Aveo Group</t>
  </si>
  <si>
    <t>BC Iron</t>
  </si>
  <si>
    <t>Beach Energy</t>
  </si>
  <si>
    <t>Bega Cheese</t>
  </si>
  <si>
    <t>Bellamy's Australia</t>
  </si>
  <si>
    <t>Bendigo &amp; Adelaide Bank</t>
  </si>
  <si>
    <t>BHP Billiton</t>
  </si>
  <si>
    <t>BigAir Group</t>
  </si>
  <si>
    <t>Billabong International</t>
  </si>
  <si>
    <t>Blackmores</t>
  </si>
  <si>
    <t>Blue Sky Alternative Inv</t>
  </si>
  <si>
    <t>BlueScope Steel</t>
  </si>
  <si>
    <t>Boral</t>
  </si>
  <si>
    <t>Bradken</t>
  </si>
  <si>
    <t>Brambles</t>
  </si>
  <si>
    <t>Breville Group</t>
  </si>
  <si>
    <t>Burson Group</t>
  </si>
  <si>
    <t>BWP Trust</t>
  </si>
  <si>
    <t>Cabcharge Australia</t>
  </si>
  <si>
    <t>Caltex Australia</t>
  </si>
  <si>
    <t>Capilano Honey</t>
  </si>
  <si>
    <t>Capitol Health</t>
  </si>
  <si>
    <t>Cardno</t>
  </si>
  <si>
    <t>Carindale Property Trust</t>
  </si>
  <si>
    <t>Carsales.com</t>
  </si>
  <si>
    <t>Cedar Woods Properties</t>
  </si>
  <si>
    <t>Centuria Metro REIT</t>
  </si>
  <si>
    <t xml:space="preserve">Challenger </t>
  </si>
  <si>
    <t>Charter Hall Group</t>
  </si>
  <si>
    <t xml:space="preserve">Charter Hall Retail </t>
  </si>
  <si>
    <t>CIMIC Group</t>
  </si>
  <si>
    <t>ClearView Wealth</t>
  </si>
  <si>
    <t>Coca-Cola Amatil</t>
  </si>
  <si>
    <t>Cochlear</t>
  </si>
  <si>
    <t>Collection House</t>
  </si>
  <si>
    <t>Commonwealth Bank</t>
  </si>
  <si>
    <t>Computershare</t>
  </si>
  <si>
    <t>Corporate Travel Management</t>
  </si>
  <si>
    <t>Cover-More Group</t>
  </si>
  <si>
    <t>Cromwell Property Group</t>
  </si>
  <si>
    <t>Crown Resorts</t>
  </si>
  <si>
    <t xml:space="preserve">CSG </t>
  </si>
  <si>
    <t>Data#3</t>
  </si>
  <si>
    <t>Dexus Property Group</t>
  </si>
  <si>
    <t>Domino's Pizza Ent</t>
  </si>
  <si>
    <t>Downer EDI</t>
  </si>
  <si>
    <t>DUET Group</t>
  </si>
  <si>
    <t>Energy Resources of Australia</t>
  </si>
  <si>
    <t>ERM Power</t>
  </si>
  <si>
    <t>Estia Health</t>
  </si>
  <si>
    <t>Eureka Group Holdings</t>
  </si>
  <si>
    <t>Evolution Mining</t>
  </si>
  <si>
    <t>Fairfax Media</t>
  </si>
  <si>
    <t>Fantastic Holdings</t>
  </si>
  <si>
    <t xml:space="preserve">Fletcher Building </t>
  </si>
  <si>
    <t>Flexigroup</t>
  </si>
  <si>
    <t xml:space="preserve">Flight Centre </t>
  </si>
  <si>
    <t>Fortescue Metals</t>
  </si>
  <si>
    <t>Freedom Foods Group</t>
  </si>
  <si>
    <t>G8 Education</t>
  </si>
  <si>
    <t>Galileo Japan Trust</t>
  </si>
  <si>
    <t>Gateway Lifestyle Group</t>
  </si>
  <si>
    <t>GBST Holdings</t>
  </si>
  <si>
    <t>Generation Healthcare REIT</t>
  </si>
  <si>
    <t>Genworth Mortgage Insurance</t>
  </si>
  <si>
    <t>Godfreys Group</t>
  </si>
  <si>
    <t>Goodman Group</t>
  </si>
  <si>
    <t>GPT Metro Office Fund</t>
  </si>
  <si>
    <t>Greencross</t>
  </si>
  <si>
    <t>Growthpoint Properties</t>
  </si>
  <si>
    <t>GUD Holdings</t>
  </si>
  <si>
    <t>GWA Group</t>
  </si>
  <si>
    <t>Harvey Norman Holdings</t>
  </si>
  <si>
    <t>Healthscope</t>
  </si>
  <si>
    <t>Helloworld</t>
  </si>
  <si>
    <t>Henderson Group</t>
  </si>
  <si>
    <t>Horizon Oil</t>
  </si>
  <si>
    <t>Hotel Property Investments</t>
  </si>
  <si>
    <t>Huon Aquaculture Group</t>
  </si>
  <si>
    <t>iCar Asia</t>
  </si>
  <si>
    <t>Iluka Resources</t>
  </si>
  <si>
    <t>Independence Group</t>
  </si>
  <si>
    <t>Industria REIT</t>
  </si>
  <si>
    <t>Ingenia Communities Group</t>
  </si>
  <si>
    <t>Institute of Drug Technology</t>
  </si>
  <si>
    <t>Insurance Australia Group</t>
  </si>
  <si>
    <t>Investa Office Fund</t>
  </si>
  <si>
    <t>InvoCare</t>
  </si>
  <si>
    <t>IOOF Holdings</t>
  </si>
  <si>
    <t>Iress Market Technology</t>
  </si>
  <si>
    <t>iSelect</t>
  </si>
  <si>
    <t>iSentia Group</t>
  </si>
  <si>
    <t>James Hardie Industries</t>
  </si>
  <si>
    <t>Japara Healthcare</t>
  </si>
  <si>
    <t>JB Hi-Fi</t>
  </si>
  <si>
    <t>K&amp;S Corp</t>
  </si>
  <si>
    <t>Legend Corporation</t>
  </si>
  <si>
    <t>Lend Lease Corp</t>
  </si>
  <si>
    <t>Lovisa Holdings</t>
  </si>
  <si>
    <t>Macquarie Atlas Roads</t>
  </si>
  <si>
    <t>Magellan Financial Group</t>
  </si>
  <si>
    <t>Mantra Group</t>
  </si>
  <si>
    <t>Mayne Pharma Group</t>
  </si>
  <si>
    <t>McMahon Holdings</t>
  </si>
  <si>
    <t>McMillan Shakespeare</t>
  </si>
  <si>
    <t>Medibank Private</t>
  </si>
  <si>
    <t>Mesoblast</t>
  </si>
  <si>
    <t>Mincor Resources</t>
  </si>
  <si>
    <t>Mineral Deposits</t>
  </si>
  <si>
    <t>Mineral Resources</t>
  </si>
  <si>
    <t>Mirvac Group</t>
  </si>
  <si>
    <t>MMA Offshore</t>
  </si>
  <si>
    <t>Monadelphous Group</t>
  </si>
  <si>
    <t>Monash IVF Group</t>
  </si>
  <si>
    <t>Mt Gibson Iron</t>
  </si>
  <si>
    <t>MyState</t>
  </si>
  <si>
    <t>Nanosonics</t>
  </si>
  <si>
    <t>National Storage REIT</t>
  </si>
  <si>
    <t>Navitas</t>
  </si>
  <si>
    <t xml:space="preserve">Newcrest Mining </t>
  </si>
  <si>
    <t>News Corp</t>
  </si>
  <si>
    <t>NextDC</t>
  </si>
  <si>
    <t>nib Holdings</t>
  </si>
  <si>
    <t>Nine Entertainment Co</t>
  </si>
  <si>
    <t>Northern Star Resources</t>
  </si>
  <si>
    <t>Oil Search</t>
  </si>
  <si>
    <t>oOh!Media</t>
  </si>
  <si>
    <t>Origin Energy</t>
  </si>
  <si>
    <t>Orora</t>
  </si>
  <si>
    <t>OZ Minerals</t>
  </si>
  <si>
    <t>Pacific Brands</t>
  </si>
  <si>
    <t>Pact Group Holdings</t>
  </si>
  <si>
    <t xml:space="preserve">Paladin Energy </t>
  </si>
  <si>
    <t>Patties Foods</t>
  </si>
  <si>
    <t>Peet &amp; Company</t>
  </si>
  <si>
    <t>Pepper Group</t>
  </si>
  <si>
    <t>Perpetual</t>
  </si>
  <si>
    <t>Perseus Mining</t>
  </si>
  <si>
    <t>Platinum Asset Management</t>
  </si>
  <si>
    <t>Praemium</t>
  </si>
  <si>
    <t>Primary Health Care</t>
  </si>
  <si>
    <t>Prime Media</t>
  </si>
  <si>
    <t>Qantas Airways</t>
  </si>
  <si>
    <t>QBE Insurance</t>
  </si>
  <si>
    <t>Ramsay Health Care</t>
  </si>
  <si>
    <t>RCG Corp</t>
  </si>
  <si>
    <t>RCR Tomlinson</t>
  </si>
  <si>
    <t>REA Group</t>
  </si>
  <si>
    <t>Recall Holdings</t>
  </si>
  <si>
    <t>Reckon</t>
  </si>
  <si>
    <t xml:space="preserve">Reece Australia </t>
  </si>
  <si>
    <t>Regis Healthcare</t>
  </si>
  <si>
    <t>Retail Food Group</t>
  </si>
  <si>
    <t>Rhinomed</t>
  </si>
  <si>
    <t>Ridley Corp</t>
  </si>
  <si>
    <t xml:space="preserve">Rio Tinto </t>
  </si>
  <si>
    <t xml:space="preserve">Royal Wolf Holdings </t>
  </si>
  <si>
    <t>SAI Global</t>
  </si>
  <si>
    <t>Salmat</t>
  </si>
  <si>
    <t>Sandfire Resources</t>
  </si>
  <si>
    <t>Santos</t>
  </si>
  <si>
    <t>Saracen Mineral Holdings</t>
  </si>
  <si>
    <t>Scentre Group</t>
  </si>
  <si>
    <t>Seek</t>
  </si>
  <si>
    <t>Select Harvests</t>
  </si>
  <si>
    <t>Senex Energy</t>
  </si>
  <si>
    <t>Servcorp</t>
  </si>
  <si>
    <t>Seven Group Holdings</t>
  </si>
  <si>
    <t>Seven West Media</t>
  </si>
  <si>
    <t>Seymour Whyte</t>
  </si>
  <si>
    <t>SG Fleet</t>
  </si>
  <si>
    <t>Shine Corporate</t>
  </si>
  <si>
    <t>Shopping Centres Australasia</t>
  </si>
  <si>
    <t>Silver Chef</t>
  </si>
  <si>
    <t>Sims Metal Management</t>
  </si>
  <si>
    <t>Sirtex Medical</t>
  </si>
  <si>
    <t>Slater &amp; Gordon</t>
  </si>
  <si>
    <t>Smartgroup Corp</t>
  </si>
  <si>
    <t>SMS Management &amp; Tech</t>
  </si>
  <si>
    <t>Somnomed</t>
  </si>
  <si>
    <t>Sonic Healthcare</t>
  </si>
  <si>
    <t>South32</t>
  </si>
  <si>
    <t>Southern Cross Media</t>
  </si>
  <si>
    <t>Spark Infrastructure Group</t>
  </si>
  <si>
    <t>Spark New Zealand</t>
  </si>
  <si>
    <t>Specialty Fashion Group</t>
  </si>
  <si>
    <t>Speedcast International</t>
  </si>
  <si>
    <t>Spotless Group</t>
  </si>
  <si>
    <t>St Barbara</t>
  </si>
  <si>
    <t>Steadfast Group</t>
  </si>
  <si>
    <t>Stockland Corp</t>
  </si>
  <si>
    <t>STW Communications</t>
  </si>
  <si>
    <t xml:space="preserve">Suncorp Group </t>
  </si>
  <si>
    <t xml:space="preserve">Super Retail Group </t>
  </si>
  <si>
    <t>SurfStitch Group</t>
  </si>
  <si>
    <t>Sydney Airport</t>
  </si>
  <si>
    <t>Tabcorp Holdings</t>
  </si>
  <si>
    <t>Tassal Group</t>
  </si>
  <si>
    <t>Tatts Group</t>
  </si>
  <si>
    <t>Telstra</t>
  </si>
  <si>
    <t>TFS Corporation</t>
  </si>
  <si>
    <t>Think Childcare &amp; Education</t>
  </si>
  <si>
    <t>Tox Free Solutions</t>
  </si>
  <si>
    <t>Trade Me Group</t>
  </si>
  <si>
    <t>Transurban</t>
  </si>
  <si>
    <t>Treasury Wine Estates</t>
  </si>
  <si>
    <t>Villa World</t>
  </si>
  <si>
    <t>Village Roadshow</t>
  </si>
  <si>
    <t>Virgin Australia Holdings</t>
  </si>
  <si>
    <t>Virtus Health</t>
  </si>
  <si>
    <t>Vita Group</t>
  </si>
  <si>
    <t>Vocus Communications</t>
  </si>
  <si>
    <t>Watpac</t>
  </si>
  <si>
    <t>Webjet</t>
  </si>
  <si>
    <t>Wellcom Group</t>
  </si>
  <si>
    <t>Wesfarmers</t>
  </si>
  <si>
    <t>Western Areas</t>
  </si>
  <si>
    <t>Westfield Corp</t>
  </si>
  <si>
    <t xml:space="preserve">Whitehaven Coal </t>
  </si>
  <si>
    <t xml:space="preserve">Woodside Petroleum </t>
  </si>
  <si>
    <t xml:space="preserve">Woolworths </t>
  </si>
  <si>
    <t>WorleyParsons</t>
  </si>
  <si>
    <t>Credit Corp Group</t>
  </si>
  <si>
    <t>n/a</t>
  </si>
  <si>
    <t>Brokers</t>
  </si>
  <si>
    <t>Covering</t>
  </si>
  <si>
    <t>SGR</t>
  </si>
  <si>
    <t xml:space="preserve">GPT </t>
  </si>
  <si>
    <t>SPK</t>
  </si>
  <si>
    <t>Star Entertainment Group, The</t>
  </si>
  <si>
    <t>Reject Shop, The</t>
  </si>
  <si>
    <t>in line</t>
  </si>
  <si>
    <t>Navitas' result was solid and roughly in line with forecasts. An announced buyback was a pleasant surprise and reflects management confidence and low gearing. However uncertainty remains around university contracts and that helps keep all five brokers on Hold.</t>
  </si>
  <si>
    <t>Cleanaway Waste Mgmt</t>
  </si>
  <si>
    <t>CWY</t>
  </si>
  <si>
    <t>Tabcorp's result equally beat and missed forecasts by a slight margin so we'll call it in-line. Wagering proved a disappointment and competition remains a threat, which keeps three brokers on Sell. A solid yield attracts three Buy ratings, with one Hold.</t>
  </si>
  <si>
    <t>Downer's result fell largely short of expectations but in a tough environment. Brokers are in disagreement as to whether diversification can prevent further earnings downside but acknowledge a strong balance sheet and upcoming rail tender opportunities. Four Buys, two Hold, one Sell.</t>
  </si>
  <si>
    <t>Credit Corp missed Ord Minnett's forecast but the only broker covering the stock still sees solid growth ahead in consumer lending despite regulatory risks. Target lifted and Buy retained.</t>
  </si>
  <si>
    <t>beat</t>
  </si>
  <si>
    <t>Capilano's earnings beat Morgans by 20%, mostly due to a revaluation of stock, but also on expanded margins. The broker believes growth is not fully priced in and has substantially lifted its target. Buy retained.</t>
  </si>
  <si>
    <t>REA's result beat most forecasts. Management spooked the market by warning of a price rise and lower margins but brokers believe a lower share price provides an attractive entry point, hence two upgrades to Buy to make four. Four Holds reflect preceived full pricing.</t>
  </si>
  <si>
    <t>News Corp's quarterly fell a little shy of forecasts. Conditions remain challenging for most divisions and while brokers expect the weak trend to continue, a couple see improvement in the latter half of the year. Three Buys, three Holds.</t>
  </si>
  <si>
    <t>A prior update meant the market already knew of Ansell's rough first half and had already trashed the stock. But clarification of manufacturing problems, non-recurring, and a more upbeat outlook for the second half see brokers reassess value. The result is a cut in consensus target but no less than four rating upgrades -- two to Buy and two to Hold -- to leave three Buys and five Holds.</t>
  </si>
  <si>
    <t>Capitol missed one of two forecasts so we'll call it a miss. But the issue for the stock is one of market fears around the as yet uncompleted Medical Benefits review. A suspension of dividends does not help either. Two Holds on valuation.</t>
  </si>
  <si>
    <t>JB Hi-Fi's again solid result was largely in line with consensus. The focus now is on Dick Smith's demise, and the market share gains availabale for JB, and also on a comparison of balance sheets. JB's remains strong. One upgrade to Buy (Accumulate) makes four with four Holds on a fair price.</t>
  </si>
  <si>
    <t>A tough half for Royal Wolf did not surprise brokers, with earnings falling thanks to weakness in resources sector demand. Non-resource businesses are seeing solid demand but brokers agree the market will need to see stability of earnings before revisiting the stock, despite apparent value. Two Buys, two Holds.</t>
  </si>
  <si>
    <t>Alacer Gold</t>
  </si>
  <si>
    <t>AQG</t>
  </si>
  <si>
    <t>Nick Scali</t>
  </si>
  <si>
    <t>NCK</t>
  </si>
  <si>
    <t>Centuria's result beat UBS on stronger leasing outcomes in Canberra. Guidance reffirmed but the broker sees upside risk to earnings and upgrades to Buy.</t>
  </si>
  <si>
    <t>Store roll-outs, increased sales and increased prices led Nick Scali to beat Macquarie's forecast by 16.5%. The company's superior scale and ongoing store roll-outs will drive further earnings growth in an otherwise fragmented furniture market. Buy retained.</t>
  </si>
  <si>
    <t>Alacer's result met or slightly beat broker forecasts so we'll call it a beat. Copler Sulphide is yet to receive a permit, but extra time may allow refined plans. Turkey is unstable at present but a weak lira is beneficial. Three Buys and two Holds, with Macquarie on Sell given a lack of faith in Copler.</t>
  </si>
  <si>
    <t>Shopping Centres' distributable income came in slightly ahead of consensus. But elevated supermarket roll-outs in recent years are leading to subdued turnover rents, which need to be offset by specialty store rents. These, too, are slowing. Two Holds, four Sells.</t>
  </si>
  <si>
    <t>KAM</t>
  </si>
  <si>
    <t>National Storage's result was largely in line. Brokers like the storage story but competitor discounting is biting and WA weakness is weighing on East Coast growth. The stock is also well-priced. Hence two Holds, but one upgrade to Buy makes two.</t>
  </si>
  <si>
    <t>Despite a beat on the headline, Boral's underlying result was more in line with forecasts. Falling costs provided a boost and while brokers anticpate a slowing in housing construction, infrastructure is expected to pick up the balance. One double-upgrade to Buy makes four with three Holds.</t>
  </si>
  <si>
    <t>Carsales' result came in equally above and below broker forecasts so we'll call it in line. A solid performance by the core domestic business included a jump in new car listings, while other investments also performed admirably. But the pace of earnings growth is expected to slow and some believe the stock is overpriced. Hence a split of four Buys, three Holds and a Sell.</t>
  </si>
  <si>
    <t>CBA's result was largely as expected, there was no dividend cut, and brokers agree the bank is in good shape. A slip in net interest margin due to mortgage repricing is a little worrying, as is weaker capital generation, and as alway CBA's premium to peers is under question. Three Buys, five Holds.</t>
  </si>
  <si>
    <t>Cimic's result was in line although guidance was upgraded. Macquarie stands alone in lauding infrastructure opportunities as while the company's transformation strategy is providing benefits, there remains concern over a decline in work-in-hand and margin risk on big projects. Thus one Buy, two Holds and three Sells.</t>
  </si>
  <si>
    <t>Computershare's result was largely in line with forecasts. The share price thumping came courtesy of an increasingly challenging outlook in management's view. The company is banking on diversification into mortgage servicing but the market may take time to absorb this. One Buy, four Holds, two Sells.</t>
  </si>
  <si>
    <t>GPT Metro's result beat the prospectus but met broker expectations. The dividend was in line. Brokers are confident in vacated space being re-leased shortly and both retain Buy.</t>
  </si>
  <si>
    <t>K2's 73% first half fall in profit due to reduced performance fees in a volatile market was as Morgans expected. Further falls are expected in the second half but the appeal of K2's EFT paltform keeps the broker on Hold.</t>
  </si>
  <si>
    <t>Mincor has elected to cease nickel production. Associated costs led to a much bigger loss than the Macquarie expected and the broker has ceased coverage. UBS has not yet updated, if it is going to, meaning a target price distortion (hence n/a). One Hold, pending review.</t>
  </si>
  <si>
    <t>OZ Minerals' result beat on profit but missed on revenue so we'll net that to in line. A production guidance increase suggests sufficient cash flow to fund Carraparteena development, a decision on which is due at month's end. Is development a good thing in the current copper environment? Not all brokers are sure. Four Buys, four Holds.</t>
  </si>
  <si>
    <t>Macquarie is warming to Stockland but still believes weaker housing numbers to come will weigh on the stock. Macquarie's lone Sell sits against five Buys, as most brokers believe fears of a sharp housing downturn from here are overdone and earnings growth will be solid.</t>
  </si>
  <si>
    <t>AGL's result beat most broker forecasts and there is agreement guidance seems conservative. Electricity prices are forecast to rise providing solid cash flow to further exploit a first mover advantage in renewables (batteries). Two downgrades to Hold only reflect share price appreciation, leaving three Buys and four Holds.</t>
  </si>
  <si>
    <t>Funds flow is growing at double-digits for Praemium, leading to a maiden profit -- a big turnaround on the previous period. Losses are also diminishing in the UK and Morgans retains Buy.</t>
  </si>
  <si>
    <t>K2 Asset Management</t>
  </si>
  <si>
    <t>1300 Smiles</t>
  </si>
  <si>
    <t>ONT</t>
  </si>
  <si>
    <t>IDP Education</t>
  </si>
  <si>
    <t>IEL</t>
  </si>
  <si>
    <t>1300's result beat Morgans and the dividend, cost control and operating efficiency were all impressive. The broker retains Buy but questions just how long the company can keep acquiring dental practices at decent prices.</t>
  </si>
  <si>
    <t>ASX's result beat most brokers. While earnings are defensive and yield reasonable, a weaker stock market concerns brokers and all believe the stock to be well valued. One upgrade to Hold makes six, with two Sells.</t>
  </si>
  <si>
    <t>BWP's result beat forecasts. A low risk income stream is attractive but growth is expected to slow and there are no acquisition plans. Brokers believe the market is thus overpricing BWP and all five retain Sell ratings.</t>
  </si>
  <si>
    <t>A big target price jump confirms a beat for Cochlear, but seven of eight brokers remain unconvinced. Earnings growth is assumed but risks are set to increase and the share price has jumped substantially. Macquarie likes the new focus on adults and retains Buy, otherwise four Holds and three Sells.</t>
  </si>
  <si>
    <t>Gateway's result was in line albeit tracking ahead of prospectus and both brokers retain Buy. Site numbers and rents are growing and further acquisitions are assumed, while the underlying retirement housing estate thematic is considered attractive.</t>
  </si>
  <si>
    <t>Godfreys had pre-released so no surprises. Credit Suisse supports a move into commercial cleaning and believes the market is not pricing in medium term potential. Buy retained.</t>
  </si>
  <si>
    <t>Goodman posted a beat but of more significance was an upgrade to guidance and a very positive outlook provided by management. Global diversity offers defence against any slowing locally but thereafter it's a matter of a fair price. Two Buys, four Holds.</t>
  </si>
  <si>
    <t>IDP solidly beat Macquarie and the broker notes the company enjoys high barriers to entry in a growing business driven by demand from foreigners to live and work in English-speaking destinations. Buy retained.</t>
  </si>
  <si>
    <t>Three brokers, one beat, one miss, one in line. So in line. Tassal needs to balance lower retail salmon prices with expected De Costi synergies and one broker (the miss) downgrades to Hold while the other two retain Buy.</t>
  </si>
  <si>
    <t>A consensus beat, upgraded guidance and increased distribution expectation make for a strong result from Transurban, albeit costs also increased. Projects underway and projects in negotiation offer plenty of growth potential, after which it's just a matter of value. Three Buys, three Holds.</t>
  </si>
  <si>
    <t>Virgin had pre-released so few surprises. Yield improvement and a good performance from Tiger were offset by weak cash flow, leading management to retain focus on cost cuts. It's a slow turnaround so five brokers retain Hold, with a Buy and a Sell.</t>
  </si>
  <si>
    <t>Mirvac clearly missed forecasts, suggesting a greater skew to the second half is required to achieve guidance. Brokers are confident nonetheless due to pre-sales, which should offset any downturn in housing. Uncertainty remains regarding corporate activity but four Buys meet one Hold and one Sell.</t>
  </si>
  <si>
    <t>Suncorp's result beat most, but not all, forecasts, and broker views remain disparate. There is some scepticism over management's expectations of margin improvement in insurance although the bank is performing well. One upgrade to Buy makes five, with two Holds and a Sell.</t>
  </si>
  <si>
    <t>Henderson variously missed and beat forecasts so we'll call it in line but result quality was soft. Fund outflows, particularly in Europe, are becoming an issue but brokers see Henderson as better placed than most wealth managers. One downgrade to Hold makes two with two Buys, and a big cut in target.</t>
  </si>
  <si>
    <t>Rio's result was in line but the shift in dividend policy was not expected. The move is supported by brokers to ensure positive cash flow and shore up the balance sheet amidst weak iron ore prices. Capex cuts will keep debt in check and allow for acquisitions.  One downgrade to Hold so far makes three, with five Buys.</t>
  </si>
  <si>
    <t>Baby Bunting Group</t>
  </si>
  <si>
    <t>BBN</t>
  </si>
  <si>
    <t xml:space="preserve">Baby Bunting significantly beat broker forecasts and prospectus guidance was upgraded. It is not lost on brokers that the stock is trading at a high multiple but accelerating earnings growth, lack of debt, defensiveness and barriers to entry keep all three on Buy. </t>
  </si>
  <si>
    <t>Broadspectrum</t>
  </si>
  <si>
    <t>BRS</t>
  </si>
  <si>
    <t>Hansen Technologies</t>
  </si>
  <si>
    <t>HSN</t>
  </si>
  <si>
    <t>Alliance's result was weaker than Credit Suisse had forecast. Lower costs and new FIFO contracts should help support the second half but amidst tough industry conditions, it will be a struggle to maintain stable earnings. Buy nevertheless retained.</t>
  </si>
  <si>
    <t>Aurizon's result was largely in line. The company enjoys some immunity from weak coal prices due to fixed contracts but as mining profits sink fast, can this be maintained? The market thinks not and has trashed the stock but brokers believe an attractive yield can be maintained despite expected lower margins ahead. Hence two upgrades to Buy to make four, with four Holds.</t>
  </si>
  <si>
    <t>Bendelaide posted a beat on profit but excluding one-off Homesafe property revaluations, the underlying result missed expectations. Mortgage repricing should provide some relief but brokers are concerned over falling margins. The market slapped the stock leading to one upgrade to Buy, otherwise four Holds and two Sells.</t>
  </si>
  <si>
    <t>It looked like a miss but came down to an NZ provision taken and some work delays that will shift to the second half. Otherwise Braodspectrum's result was roughly in line. While two divisons performed well, the telco division worries brokers. Contract renewal risk is balanced out to some extent by takeover possibility.  Four Holds, one Sell.</t>
  </si>
  <si>
    <t>CSG's apparent miss came down to a procurement delay. Otherwise the result met expectations although the typical second half skew will be even more pronounced, and that is a risk. One downgrade to Hold on valuation but otherwise brokers defy market sentiment in believing in sustainable margins and revenue growth. Two Buys.</t>
  </si>
  <si>
    <t>ERA's result bettered UBS and an increase in reserves means Ranger's life can be extended. A big lift in target but Sell retained on concerns over funding the cost of closing the mine eventually.</t>
  </si>
  <si>
    <t>Hansen's result beat Ords and featured solid margin expansion, revenue growth and cash conversion. Earnings risk remains to the upside and despite the share price rally, the broker does not yet see Hansen as overpriced. Buy retained.</t>
  </si>
  <si>
    <t>Newcrest can't buy a Buy rating, largely because it has run ahead of the pack in the recent gold price rally. The result itself held few surprises with the main news being announced Lihir Optimisation plans. Volumes will increase but costs will rise, offset by lower capex. One upgrade to Hold makes four, with four Sells.</t>
  </si>
  <si>
    <t>Amcor comfortably beat consensus forecasts. Improvement in Rigid Plastics leads to a guidance upgrade. There were some timing benefits but brokers acknowledge the stable outlook for defensive earnings, although lone Sell rater Morgan Stanley sees unsustainable drivers. Otherwise its a matter of value, with four Buys following two upgrades and three Holds.</t>
  </si>
  <si>
    <t>Sealink Travel Group</t>
  </si>
  <si>
    <t>SLK</t>
  </si>
  <si>
    <t>ALE's underlying earnings were in line with expectation. While both brokers laud the defensiveness of pubs and security of Woolworths leases, material upside to value on rent renewals is some time away and in the meantime, the stock is fully priced. One Hold, one Sell.</t>
  </si>
  <si>
    <t>SG Fleet's result was a net beat and brokers remain drawn to the outsourcing model. The company has consolidated its position and brokers believe market fears of FBT changes and new vehcile import rules are overwrought. Three Buys.</t>
  </si>
  <si>
    <t>Ords does not indicate a beat but given a big earnings and target upgrade, we'll assume it was. Sealink fared well thanks to lower oil prices and a higher yielding passenger mix, with South Aust the stand-out. But lack of capital upside belies the positive trend and with the stock fully priced, the broker pulls back to Hold.</t>
  </si>
  <si>
    <t>GBST scored a beat and an in-line from two brokers so we'll call it a beat. Cost cutting potential should support earnings growth while a solid balance sheet and strong industry dynamics support what is not a demanding valuation. Two Buys.</t>
  </si>
  <si>
    <t>Bradken had already delivered a profit warning so no surprises. With no end in sight to the mining downturn the company's debt is hindering opportunities, albeit some relief has been achieved on that front. Restructuring may prove beneficial but commodities uncertainty remains. The stock is otherwise inexpensive so four Holds.</t>
  </si>
  <si>
    <t xml:space="preserve">Challenger's result was roughly in line with consensus. Growth and margins were strong, capital is solid and brokers welcome a reduction in credit risk. They believe the market is overly concerned about asset quality. The share price response drew one upgrade to Buy to make five, with two Holds. </t>
  </si>
  <si>
    <t>CSL's result equally missed, met and beat forecasts so we'll call it in line. Growth in the core business has served to allay market fears over falling demand and competition but weakness in the recently acquired Novartis flu business has some brokers concerned. The share price jump sparks two downgrades to Hold to make three, while four Buys and one Sell balance growth potential and value.</t>
  </si>
  <si>
    <t>Greencross posted a slight miss on earnings but brokers wre pleased with strong cash generation. This needs to continue to overcome elevated debt but management is doing a good job consolidating the company's network. One Buy, one Hold.</t>
  </si>
  <si>
    <t>Invocare surprised with a beat on earnings through cost controls and margin improvement. US expansion has proved disappointing so far but with little opportunity locally brokers see it as necessary. The defensiveness of death is well accepted but then it comes down to value. Two Buys, three Holds, one Sell.</t>
  </si>
  <si>
    <t>Mona's profit was in line but falling revenues remain an concern in a tough environment. A strong balance sheet offers a solid yield, for now, and then its a matter of whether more downside is on offer or has the share price now fallen far enough? Two upgrades leaves one hopeful Buy and two Holds, but four Sells.</t>
  </si>
  <si>
    <t>Brokers were expecting good things from Orora, while acknowledging the stock is not at all cheap. Yet all eight brokers were still left shaking their heads. A strong performance from North America and laudable cost control were the drivers, along with the A$, while growth opportunities keep six brokers on Buy. One downgrade to hold on the share price rally makes two.</t>
  </si>
  <si>
    <t>Brokers had been hoping a Pac Brands turnaround might be quietly underway but were all shocked when suddenly the company posted its best result in years. The push into retail should be supported by strong brands and solid growth is expected in the longer term. One upgrade to Buy makes two, otherwise three Holds on valuation.</t>
  </si>
  <si>
    <t>Reckon's result missed broker forecasts due to elevated levels of investment in growth intitiatives. The company intends to continue such investment and while brokers are supportive it's a long term strategy brining both risks and short term downside to earnings in the meantime, which the market will not like. Two downgrades leaves three Holds and a Sell.</t>
  </si>
  <si>
    <t>Star's result easily beat consensus forecasts thanks to strong domestic gaming and VIP resilience plus cost controls in Qld. The second half will feature expansion costs but Sydney's stronger economy and Chinese tourism should underpin, as will a reduced theoretical win rate. Five Buys, two Holds.</t>
  </si>
  <si>
    <t>GWA surprised one and all with strong improvement through cost controls and price increases. The balance sheet is solid and further cost cuts may again offet the weaker A$, but brokers are not that certain. Three upgrades have followed but leave only one Buy rating against five Holds.</t>
  </si>
  <si>
    <t>The database shows five covering brokers but only two have updated so far. Perseus' loss was in line after forex gains and Credit Suisse, who expects a better second half, retains Buy. Macquarie doesn't, due to low grades and a high strip ratio, and retains Sell. Otherwise, two other Buys, and a Hold.</t>
  </si>
  <si>
    <t>Service Stream</t>
  </si>
  <si>
    <t>SSM</t>
  </si>
  <si>
    <t>VCX</t>
  </si>
  <si>
    <t>Vicinity Centres</t>
  </si>
  <si>
    <t>Strong infant formula sales in China led to a clear beat but there may be changes to Chinese infant formula regulations and increases are not expected in US and UK sales. NZD target upgraded but a split of one Buy, one Hold, one Sell.</t>
  </si>
  <si>
    <t>Just a slight miss from ARB, reflecting tough conditions (mining) and an inability to keep up with new model vehicle releases. The second half should see a catch-up and the balance sheet is strong, but ARB is well valued. Four Holds.</t>
  </si>
  <si>
    <t>Ardent equally beat and missed forecasts so we'll call it in line. The result from major driver Main Event was disappointing but cycled tough comps. A revival in Health Clubs could be a positive omen while Gold Coast tourism should also be set to grow. It then comes down to valuation. Two Buys, five Holds.</t>
  </si>
  <si>
    <t>Ask not for whom the bell tolls. With iron ore and steel losses even worse than feared and debt climbing to dangerous levels, Arrium may close Whyalla but one broker suggests the only positive division of mining consumables may need to be sold to raise funds. Three Holds, four Sells.</t>
  </si>
  <si>
    <t>Coke's result beat but forex gains were involved. The extent to which brokers assume fizzy drink sales are in a structural decline determines to a great extent broker views. Operational improvement is evident and costs well controlled but Indonesia remains a worry and any turnaround will be hard fought. Two Buys, four Holds, two Sells.</t>
  </si>
  <si>
    <t>Brokers have not yet learnt that Domino's beats substantially every time it reports. While upgrading guidance, again, management has warned of a slower second half compared to last year. Brokers have fallen about laughing. There remains a vaulation issue nonetheless. One capitulation upgrade to Buy makes two with four Holds.</t>
  </si>
  <si>
    <t>Just a slight beat from Fletcher but not a rousing reception from all brokers. The company may be enjoying NZ contruction tailwinds but acheiving guidance requires a big second half skew and here, opinions are mixed. Four Buys, two Holds.</t>
  </si>
  <si>
    <t>Flexigroup's result was largely in line but clearly disappointed the market. One upgrade to Buy and four retained Buy ratings are evidence of broker belief that market fear is overblown. But low growth and increasing impairments suggest no great re-rating ahead. Otherwise, one Hold.</t>
  </si>
  <si>
    <t>Independence' result was pre-released so no surprises. Gold exposure has driven the share price higher in the face of weak nickel and the market is keen on the Nova project. Brokers are too but some see the reaction as overdone. Hence two downgrades to Hold to make three with four Buys.</t>
  </si>
  <si>
    <t>A beat at the headline was tax related while IAG's underlying result fell short. Margins are an issue as management admits difficult conditions but while the insurance space offers little to be excited about, IAG offers the lure of ongoing capital returns. Two Buys, six Holds.</t>
  </si>
  <si>
    <t>Japara's result beat most brokers. Guidance has been maintained and steady growth is expected, supported by a the Pfroke acquisition and a strong development pipeline. One downgrade to Hold makes two, with three Buys.</t>
  </si>
  <si>
    <t>Lend Lease's result came in ahead of expectation but most important is the glaring gap between market fear of a slowing housing market, less Chinese investment and a big development pipeline, and brokers' ackowledgement of strong cash flow from completed development, solid earnings visibility and growth. The gap provides Lend Lease with a rare full suite of Buy ratings.</t>
  </si>
  <si>
    <t>Mt Gibson's underlying result was in line. The company still retains a solid cash balance but this is eroding under weak iron ore prices. What to do with the cash? The stock is trading below cash-backing so three Holds.</t>
  </si>
  <si>
    <t>Ridley's result was largely in line and a positive outlook is aided by diversification. Weak cash flow is expected to reverse in the second half. One Buy, one Hold.</t>
  </si>
  <si>
    <t>Service Stream's result easily beat Ords on oustanding cash conversion. New contracts underpin ongoing high growth and the market is not paying attention. Buy retained.</t>
  </si>
  <si>
    <t>Reduced costs in the face of falling revenue helped Seven West to a beat. TV is expected to improve but ongoing weakness in print underscores the structrual decline of old media. Digital investment is appealing but at the end of the day, a high yield is the greatest attraction. One upgrade to Buy makes three, with three Holds and a Sell.</t>
  </si>
  <si>
    <t>Clearly there were disparate forecasts for Sonic, but on balance the result was in line. The same is reflected in ratings, given four Buys, two Holds after one downgrade, and two Sells. International performance was strong but aided by currency and an acquisition. Domestic performance was weak and remains under a regulatory cloud.</t>
  </si>
  <si>
    <t>It was an in line and largely stagnant result from Trade Me, although second half guidance suggests growth and improvement was noted in Classifieds. It then comes down to valuation after a decent rally. One downgrade to Sell makes two, with three Holds and a Buy.</t>
  </si>
  <si>
    <t>Vicinity's beat comes down to expected synergies from the Federation/Novion merger that created the REIT being apparent much quicker than expected. More synergies should flow, and guidance has been tightened to the top of the range. Not everyone is excited however, given modest growth. Three Buys, two Holds, one Sell.</t>
  </si>
  <si>
    <t>Villa's result beat Morgans and while earnings guidance has been maintained, dividend guidance has been lifted. A JV deal helped solid cash flow and Morgans believes the stock is underated. Buy retained.</t>
  </si>
  <si>
    <t>Woodside's result was a beat on applauded cost discipline but the real feature was maintenance of the 80% div payout ratio. An underwritten DRP has been introduced to support the balance sheet but Browse may yet end up on the back burner and no major M&amp;A will be sought, so no growth in sight. One downgrade to Hold makes seven, with one sole Buy.</t>
  </si>
  <si>
    <t>We'll call Dexus' result in line given a "beat" on trading profits will reverse in the second half. Underlying performance was flat to weak for office and industrial. A better performance is sought from the core business and a merger with Investa is not a popular option. One Buy, three Holds, one Sell.</t>
  </si>
  <si>
    <t>Primary posted a slight miss. The share price surged because guidance was maintained and not cut, as is usually the case, and the stock is very heavily shorted. Brokers see greater stability but no escaping ongoing risk of government tinkering. The dividend cut should stave off the need for a capital raising. Two upgrades to Hold makes seven, with one Buy.</t>
  </si>
  <si>
    <t>Having become used to Reject's consistent misses, brokers got the shock of their lives from a very positive result. A turnaround was hoped for but nothing like this fast. It's just a matter of whether further operational imprrovement can overcome A$ headwinds. One upgrade to Buy makes two, with one Sell.</t>
  </si>
  <si>
    <t>Paladin's result equally beat and missed so we'll call it in line. Initiatives to overcome debt issues are clearer but also very necessary, although brokers highlight progress on cost reduction. One Buy and three Holds.</t>
  </si>
  <si>
    <t>OceanaGold</t>
  </si>
  <si>
    <t>OGC</t>
  </si>
  <si>
    <t>Regis Resources</t>
  </si>
  <si>
    <t>RRL</t>
  </si>
  <si>
    <t>360 Capital Office reiterated guidance and announced an additional asset acquisition. Morgans is drawn to the yield on offer and retains Buy.</t>
  </si>
  <si>
    <t>We'll call Abacus' result a miss given brokers expected more on the dividend front. The sale of Camellia has also been delayed. Two Holds, one Sell.</t>
  </si>
  <si>
    <t>Altium's result came in below Deutsche and the broker is disappointed the revenue target for PCBWorks has been discarded. Deutsche is nevertheless drawn to a robust growth profile and favourable industry dynamics and retains Buy.</t>
  </si>
  <si>
    <t>Burson's result beat forecasts. The company has outlined a new 5-year plan which brokers believe will lead to strong earnings growth across key drivers. Two Buys, one Hold.</t>
  </si>
  <si>
    <t>Collection House's result met recent guidance but FY guidance has now been lowered by 25%. Tough consumer conditions and high pricing are having an impact and there is a risk banks will take collection services in-house. One Hold, one Sell.</t>
  </si>
  <si>
    <t>Estia's result missed most brokers and the prospectus. There remains confidence in the investment theme nonetheless, and brokers believe Estia can turns things around in the second half given a good track record. More development and fewer acquisitions will also reduce risk. One upgrade to Buy makes two, with two Holds.</t>
  </si>
  <si>
    <t>The underlying result was in line but Evolution missed due to unexpected write-downs. Cash flow was strong and dividend increases and accelerated debt repayments are on the cards. While the gold price remains supportive, the share price has simply run too far. One downgrade to Hold makes four and one downgrade to Sell makes two, with one Buy.</t>
  </si>
  <si>
    <t>Generation's result was in line and the stock continues to perform well defensively against market volatility. A strong pipeline offers organic growth opportunities. Two Holds.</t>
  </si>
  <si>
    <t>Investa's result was a beat but it's all academic in the face of the proposed merger with Dexus. Brokers find it hard to see the value in such a merger. Four Holds.</t>
  </si>
  <si>
    <t>Magellan's result appeared to take Macquarie by surprise but missed a couple of others, so the net result is in line. Macquarie seems excited about strong profit and dividend growth while the others point to increased costs. Morgan Stanley sees better value elsewhere and retains Sell, while Macquarie upgrades to Buy to make three.</t>
  </si>
  <si>
    <t>Heavily shorted Mineral Resources beat forecasts comfortably given an annuity-style earnings stream that has overcome weak iron ore prices and ensured FY guidance can be maintained. A strong balance sheet puts the company in a good position to take advantage and grow the business. Three Buys, two Holds.</t>
  </si>
  <si>
    <t>Mineral Deposits posted a lower than expected loss given an improved operational performance. But this was offset by weak market conditions and lower commodity prices offer ongoing risk. One Buy, one Hold.</t>
  </si>
  <si>
    <t>Origin's result beat most forecasts. The APLNG ramp-up has been stretched and costs reduced to help support cash flow and manage debt. The downstream businesses provided better than expected cash flow but Origin has warned that if oil prices stay where they are, the dividend will be cut.  Four Buys, two Holds, one Sell.</t>
  </si>
  <si>
    <t>SMS' headline profit beat but revenue missed so we'll call it in line. Value is not demanding and yield is attractive but management has warned of soft conditions that will mean a big second half skew is needed to reach guidance. Three Holds, with one downgrade to Sell.</t>
  </si>
  <si>
    <t>A solid result from Somnomed met Morgans' forecast and guidance has been reiterated. European sales growth is slowly catching up with US growth, which should be boosted by the introduction of a new product at the upcoming US sleep conference.  Buy retained.</t>
  </si>
  <si>
    <t>Spark NZ's solid result was in line with forecasts. A special div was declared. Capital management underpins Morgan Stanley's Buy rating but has pushed the share price up too far for others, given there are challenges to face. Four Holds, and one downgrade to Sell.</t>
  </si>
  <si>
    <t>Sydney Airport missed most broker forecasts as passenger growth failed to convert into expected revenue growth. But distribution guidance has been upgraded and brokers forecast international traffic growth ahead. One downgrade to Hold on valuation makes four, with three Buys.</t>
  </si>
  <si>
    <t>Tatts' result beat more than one broker for a net beat. Lotteries again proved the major driver while wagering lagged but may at least be stabilising. While strength in Lotteries is expected to continue, brokers are split on valuation. Three Buys, three Holds, one Sell.</t>
  </si>
  <si>
    <t>Treasury Wine updated guidance last month so no surprises, although result quality has been applauded. Strength in the US will likely now fade as the A$ stabilises but Asia is rising to the cause and the Diageo acquisition is yet to make its mark. Thereafter its just a matter of valuation.  Two Buys, five Holds.</t>
  </si>
  <si>
    <t>Watpac's profit growth was supported by the core contracting division as mining unsurprisingly dragged. The company is enjoying surplus cash so may step up capital management beyond the buyback. Morgans considers the stock well priced and retains Hold.</t>
  </si>
  <si>
    <t>Webjet posted more beats than misses for a net beat. Revenue growth is expected to continue although earnings will be hindered by ongoing investment in B2B. A strong balance sheet means acquisitions will be considered. One Buy, four Holds.</t>
  </si>
  <si>
    <t>Morgans does not make it clear how Wellcom's profit increase fared against forecast so we'll call it in line. Recent acquisitions and new contracts contributed but the company has warned the loss of Dick Smith and Masters contracts will weigh on the second half. Hold retained.</t>
  </si>
  <si>
    <t>CH Retail's result was in line. The REIT offers a stable and defensive yield having the two major supermarkets as core tenants but the growth outlook is modest at best. Brokers agree the share price is overdone. One downgrade to Sell makes three with three Holds.</t>
  </si>
  <si>
    <t>GPT's result was in line with guidance and forecasts. The earnings outlook is a little softer ahead as GPT concentrates on development, which slows things down, albeit with broker support. As a defensive and diversifed plodder, brokers agree the REIT is well priced versus yield. One downgrade to Hold makes five, with one Buy.</t>
  </si>
  <si>
    <t>Nanosonics' loss was as Morgans expected. The move into the US is paying off as margins improve, while new decontamination guidelines in the UK may yet prove favourable for Nanosonics' products. The broker nevertheless downgrades to Hold on valuation.</t>
  </si>
  <si>
    <t>Next posted a clear beat with what was a maiden profit. The network continues to strengthen and earnings momentum leads to a tightening of the guidance range to the top end.  The only risk is Next can't keep up with demand. Four Buys, one Hold.</t>
  </si>
  <si>
    <t>RCR's result missed forecasts but brokers are not that concerned given RCR was cycling a strong half last year and the company remains a preferred contractor on a number of projects. The shift towards infra will help support earnings growth ahead. Three Buys, although the share price sell-off prompts Ords to upgrade specifically to Buy from Accumulate.</t>
  </si>
  <si>
    <t>AMP's result met expectations. Clearly investors had expected the worst given volatile markets but earnings growth was broadly based and the capital position is strong. Any further market-based downside risk is more than compensated for in an undemanding valuation. Two upgrades to Buy makes seven with one Hold.</t>
  </si>
  <si>
    <t>Oceana's result beat most brokers. One broker lauds a move to hedge against both the gold and oil prices and retains Hold, while forecast earnings increases are not enough to justify the strong share price run. Two downgrades to Sell make three.</t>
  </si>
  <si>
    <t>Telstra's result was largely in line but confirmed the company's flagship mobile business is clearly slowing. There is some offset from improvement in broadband and the yield is always an attraction, but competition is only growing in mobile. Share price weakness leads to one upgrade to Hold to make five, with one Buy. Morgan Stanley does not find international expansion appropriate and downgrades to  Sell to make two.</t>
  </si>
  <si>
    <t>Rhipe</t>
  </si>
  <si>
    <t>RHP</t>
  </si>
  <si>
    <t>amaysim Australia</t>
  </si>
  <si>
    <t>HFA Holdings</t>
  </si>
  <si>
    <t>HFA</t>
  </si>
  <si>
    <t>Xenith IP Group</t>
  </si>
  <si>
    <t>XIP</t>
  </si>
  <si>
    <t>A beat and a miss so we'll call it in line. Both brokers are surprised by the extent of 3P's downgrade to margin guidance but this reflects expanded investment in the US, and both brokers agree this is a sensible move to promote longer term growth while weighing in the short term. One Buy, one Hold.</t>
  </si>
  <si>
    <t>Amaysim's result missed Macquarie on lower subs growth and subs growth guidance has been further downgraded. It's a competitive market, so Macquarie believes it's not that bad a result and guidance is conservative. The stock sell-off prompts an upgrade to Buy.</t>
  </si>
  <si>
    <t>Auto Holdings result fell a little short of most brokers due to another drag from underperforming Logistics, taking the gloss off another strong result from Auto. Brokers have faith in management but it is clear Logistics needs to turn around. Three Buys, four Holds.</t>
  </si>
  <si>
    <t>The old Transpacific's result was in line, with growth guidance maintained despite a flat industry outlook. Remediation and capex are absorbing cash but expectations of a return to earnings growth ensures three Buys, with three Holds wanting to see more clear turnaround signals.</t>
  </si>
  <si>
    <t>Cover-More delivered a profit warnings only days ago so no shocks. Margins are being squeezed in a volatile pricing model that management is negotiating to sort out. Brokers are confident FY16 can be a low point in an otherwise favourable business envionment. Three Buys.</t>
  </si>
  <si>
    <t>Ballamy's recently upgraded guidance so no shock in the result, although brokers agree it was a cracker, featuring strong sales and margin growth and price rises to come. Ords believes market fear of Chinese regulation changes is overdone. Two Buys.</t>
  </si>
  <si>
    <t>Eureka's first half result beat Morgans and acquisitions should lead to a distinct second half skew. A strong balance sheet and further acquisition plans support the outlook. Buy retained.</t>
  </si>
  <si>
    <t>Fairfax's result was roughly in line, albeit Domain performed better than expected and print media worse, as is the trend. With digital advertising maturing the offset to the demise of print is waning, but the market seriously undervalues Domain within the group compared to listed online classified competitors. Five Buys, two Holds.</t>
  </si>
  <si>
    <t>HFA's result beat Macquarie despite volatile equity markets. Lighthouse is performing strongly, against the current hedge fund trend. With the potential for the dividend payout ratio to lift to 100%, the broker retains Buy.</t>
  </si>
  <si>
    <t>Broker forecasts were clearly all over the shop for Iluka so we'll net out to in line. The dividend nevertheless surprised everyone, leading to a share price jump and three subsequent ratings downgrades. Idled production will further increase cash flow from inventory sales which bodes well for capital management, but is Iluka preparing to pour funds into opportunistic acquisitions? One Buy, three Holds, three Sells.</t>
  </si>
  <si>
    <t>IDT's first half loss was expected by Morgans and profitability should return in the second half. Approval of specialty drugs acquired in 2014 will provide for potential ongoing catalysts. Buy retained.</t>
  </si>
  <si>
    <t>James Hardie's quarterly was largely in line and sales strength in a difficult US market suggests the company is winning market share. Future price rises are less certain nonetheless, and James Hardie is in no rush to return capital. One downgrade on valuation to Hold makes four, with three Buys.</t>
  </si>
  <si>
    <t>Lovisa had aleady issued a profit warning so no surprise, albeit only Morgans has updated so far. The UK roll-out offers plenty of potential upside but two brokers sit on Hold, with one Buy.</t>
  </si>
  <si>
    <t>Organic growth and acquisitions led Mantra to beat all forecasts. Brokers agree the thematic of growing domestic and inbound tourism is a strong one against a backdrop of constrained hotel growth. It just comes down to price. Three Buys, three Holds.</t>
  </si>
  <si>
    <t>Medibank had pre-released hence the underlying result was in line. A one-off tax break provided an apparent beat. Cost reductions should lead to earnings growth but the threat of government regulation change overhangs. One Buy, four Holds, two Sells.</t>
  </si>
  <si>
    <t>Northern Star beat forecasts and brokers do not have a negative word to say about the company's production and exploration upside. The problem is valuation, alongside all gold stocks in the market of late. Hence one downgrade to Sell makes two, with one Hold.</t>
  </si>
  <si>
    <t>Rhipe's result appears to have disappointed but licensing revenue improved significantly and this is important. The longer term view is positive for this early mover in the cloud space. Two Buys.</t>
  </si>
  <si>
    <t>Outside of unsurprising impairments, Santos' result was largely in line, albeit broker forecasts were diverse. Management believes the business can be cash positive at lower oil prices without having to sell more assets. Brokers agree for now, but for how much longer if low prices persist? That question splits ratings. Five Buys, one Hold, two Sells.</t>
  </si>
  <si>
    <t xml:space="preserve">Sims' result missed most forecasts. Guidance has been maintained but this relies on cost cuts and volumes being maintained. Scrap prices are volatile and brokers are at odds over their direction, albeit agree that falling prices would trigger significant downside. Capital management provides support. One downgrade to Hold makes four with three Buys. </t>
  </si>
  <si>
    <t>STW's result was in line with guidance and forecasts. Cash flow finally improved and brokers note the WPP acquisition could be a game changer, assuming shareholder approval. The market will probably take time to come around. Three Holds.</t>
  </si>
  <si>
    <t xml:space="preserve">beat </t>
  </si>
  <si>
    <t>Duet's result variously beat, met and missed broker forecasts so we'll call it in line. The result is complicated by the Energy Developments acquisition, which broker's see as the primary driver of growth in the future. ED's programs are lumpy and timing is hard to predict, leading to a lack of earnings visibility. Two downgrades leave one Buy, five Holds and two Sells.</t>
  </si>
  <si>
    <t xml:space="preserve">Morgans highlights an extremely strong result from Xenith, noting the business is generating cash and a full year dividend will be paid on a 70-90% ratio. Buy maintained. </t>
  </si>
  <si>
    <t>Cromwell's result beat forecasts. Valad Europe performed better than brokers had feared. The issue remains that dividends exceed free cash flow and leases expire in FY17. Guidance is for a weaker second half but Credit Suisse finds this conservative and upgrades to Hold to make two, with three Sells.</t>
  </si>
  <si>
    <t>Arena REIT</t>
  </si>
  <si>
    <t>ARF</t>
  </si>
  <si>
    <t>GDI Property Group</t>
  </si>
  <si>
    <t>GDI</t>
  </si>
  <si>
    <t>Auswide's cost growth offset margin expansion and asset growth, leading to a miss of Macquarie's forecast. While the bank's capital position appears firm, the broker no longer forecasts a special dividend. Hold retained.</t>
  </si>
  <si>
    <t>Asia Pacific's result was in line with guidance and FY guidance has been maintained. The stock offers investors a first-mover advantage in data centre assets alongside an attractive yield, Morgans suggests, but share price appreciation leads the broker to pull back to Hold.</t>
  </si>
  <si>
    <t>APN had upgraded guidance twice ahead of the result but still managed to blow broker forecasts away. The dividend was also much higher. Brokers assume rising ongoing demand for digital outdoor ads, which provide lucrative returns. Only one broker sees a full price. Three Buys, one Hold.</t>
  </si>
  <si>
    <t>Morgan Stanley does not make it clear whether Arena's 11% earnings growth exceeded expectations, but notes guidance has been upgraded. A combination of strong growth, solid yield and very low risk keeps the broker on Buy.</t>
  </si>
  <si>
    <t xml:space="preserve">Bluescope's result was in line with recent guidance. Steel volumes and the speed of cost-outs nevertheless surprised. Interestingly, five brokers cite higher than expected second half guidance and retain Buy. The two brokers who both already had a forecast in line with new guidance have downgraded to Hold. </t>
  </si>
  <si>
    <t>Data#3's result slightly beat Morgans. Produt sales and services growth highlight a company well positioned in established technology while the cloud segment is also growing strongly. Buy retained.</t>
  </si>
  <si>
    <t>GDI's strong result slightly beat Credit Suisse and FY distribution guidance has been upgraded. The broker expects FY17 to be flat on FY16 due to rent run-offs but maintains Buy.</t>
  </si>
  <si>
    <t>G8's result fell short of all forecasts. Peak occupancy has begun to trend lower for the first time and acquisition firepower is quietly depleting. The market appears not to be ascribing much value to further acquisitions which keeps three brokers on Buy, with one Hold.</t>
  </si>
  <si>
    <t>Growthpoint's result was in line and FY guidance has been maintained. Yield is attractive and there remains further opportunity for acquisitions, but no sign of organic growth. Two Holds.</t>
  </si>
  <si>
    <t>Industria's result beat foerecasts in what brokers consider a tough suburban office market, in which rents are under pressure and tenant incentives abound. While risks remain, the flipside is risk of corporate activity and hence all three brokers retain Hold.</t>
  </si>
  <si>
    <t>McMahon's result sigificantly beat Deutsche, who applauds management's success in stablising the business during a severe downturn.  Downside risk remains, nevertheless, but value is undemanding. Hold retained.</t>
  </si>
  <si>
    <t>MMA's earnings decline was not as bad as expected but there is no escaping ongoing client revisions to contractor requirements in the low oil price environment. Utilisation is down sharply and more vessel sales will likely be required to prop up the balance sheet. Value is not demanding but one downgrade to Hold makes four, with one Buy and one Sell.</t>
  </si>
  <si>
    <t>Nib's result easily beat forecasts and FY guidance has been tightened to the top end of the range. While brokers appalud a strong half, overhanging regulatory risk is too much for some, albeit nib trades at a notbale discount to peer Medibank Private. Two Buys, four Holds, one Sell.</t>
  </si>
  <si>
    <t xml:space="preserve">Macquarie (Hold) thought oOh's result was strong while Ords (Buy) was disappointed. There's no doubting the strength of the outdoor ad industry but Macquarie wants to see a guidance upgrade while Ords has booked one in. </t>
  </si>
  <si>
    <t>Southern Cross' result either met or beat forecasts. Regional radio remains strong and a return to growth in metro radio was pleasing, although the cost of new high profile announcers will weigh. TV remains challenging and fee negotiations are nigh. One upgrade to Hold meets one downgrade to Hold to make six, with one Sell.</t>
  </si>
  <si>
    <t>Spark's result fell short of all but one broker, who incidentally is one of two upgrading to Hold. Spark has reiterated dividend guidance through to FY18 and dismissed scope for upside, but most brokers disagree. The withdrawal from the Ausgrid bid reduces risk, as will divestment of the DUET stake managment would like to pursue. Three Buys, three Holds and a Sell.</t>
  </si>
  <si>
    <t>Think's maiden result comfortably beat Morgans and the prospectus and was of high quality, driven by core business growth rather than acquisitions. The broker sees scope for price rises and retains Buy.</t>
  </si>
  <si>
    <t>Morgans was disappointed by UGL's result and retains Sell. Everyone else, and the market, was well pleased and heralds a turnaround for this long term struggler. The Ichthys dispute still overhangs, but otherwise UGL boasts a rare positive earnings growth outlook in the E&amp;C space. One upgrade to a sole Buy, with four Holds and the one Sell.</t>
  </si>
  <si>
    <t>Blue Sky's 69% profit increase was in line with expectations. The company now expects to hit $2bn under management six months earlier than previously assumed and there is scope to become much bigger. Only a full share price has prompted a downgrade to Hold from Morgans, while Ords reatins Buy (Accumulate).</t>
  </si>
  <si>
    <t>Brambles scrapes in for a net beat of forecasts and brokers are pleased with an upgrade to guidance. Pallets America performed better than expected while RPCs continue to drag. A rise in target underscores a positive view but then its just a matter of valuation, although Credit Suisse (Sell) anticipates higher maintenance capex. Otherwise, one upgrade to Buy makes three with four Holds.</t>
  </si>
  <si>
    <t>Aconex' result beat forecasts and brokers agree the company is well placed in an industry offering strong potential growth. Macquarie upgrades to Buy to make four, noting the stock has one of highest potential growth profiles under coverage. UBS cits headwinds for global construction in retaining Hold.</t>
  </si>
  <si>
    <t>Ainsworth clearly missed Macquarie's forecast due to a sluggish local performance and increased marketing spend. The Americas were otherwise solid. The transition to a new model impacted so the broker sees this being recovered in FY17.  An attractive yield ensures Buy retained.</t>
  </si>
  <si>
    <t>While Austal's result was in line with a recent warning it still fell slightly short of Ords, hence a miss. Margins were impacted by issues with the LCS vessels but this should be transitory, and the company is facing large contract opportunities in Australia and the US. Two Buys retained.</t>
  </si>
  <si>
    <t>Broker forecasts are typically disparate for a large resource conglomerate which in this case had led to a balance of beats and misses for the Little Australian. Dividend policy was all that matters anyway and here brokers are supportive of the cut to protect the balance sheet. Ratings are thereafter largely determined by broker views on whether commodity prices have bottomed or not, hence more disparity. One downgrade to Hold makes three, with four Buys and a Sell.</t>
  </si>
  <si>
    <t>Carindale's funds from operations beat Ords' forecast and distribution guidance growth has been maintained. Scentre Group will use creep provisions to increase its stake and the broker retains Buy.</t>
  </si>
  <si>
    <t>Cedar Woods' scored a meet and a beat, with higher margin land sales oustripping lower margin apartment sales to exceed Macquarie's forecast. The development pipeline offers upside albeit it's a slow process. A solid yield ensures two Buys.</t>
  </si>
  <si>
    <t>Healthscope's result beat all forecasts if not all metrics. Domestic hospital sales growth remains subdued but earnings upside is offered through cost cuts and brownfield expansion. It then depends on how worried brokers are about regulatory risks. One upgrade to Hold on recent underperformance makes five, with three Buys.</t>
  </si>
  <si>
    <t>Ingenia's result was in line with Morgans' forecast. The balance sheet is looking stretched but management is in negotitaions to sell the DMF portfolio which will save the day. Buy retained.</t>
  </si>
  <si>
    <t>IPH missed, but mostly due to one-offs and forex. Brokers remain attracted to the company's business model and note that as local market share matures, Asia provides for ongoing upside. ASX200 inclusion also awaits. One Hold on valuation, and two Buys.</t>
  </si>
  <si>
    <t>iSentia's result fell short but FY guidance has been maintained on a second half skew. The miss was largely due to investment in the King Content acquisition and the growth trajectory should improve by early FY17. Two Buys and a Hold.</t>
  </si>
  <si>
    <t>K&amp;S' result was in line with the recent update if not a slight beat on the underlying. Synergies from the integration of the Scott and NZ businesses should support growth. Two Holds.</t>
  </si>
  <si>
    <t xml:space="preserve">McMillan's result was in line but strong, with the shift into used cars offering the potential to draw investors back again, at least one broker believes. Meanwhile they won't touch it with a ten-foot pole due to FBT legisalation risk, despite three Buys. </t>
  </si>
  <si>
    <t>Numbers are unimportant for this biotech ahead of a very long path to success, if it is to be. Only Macquarie has reported on the result so far and suggests that progress on small studies is a positive, heart failure is where the value lies and the broker would like an update. Macquarie retains Sell, with two Holds.</t>
  </si>
  <si>
    <t>Oil Search's result was largely in line with forecasts. Higher costs meant cash flow was a little weak but the company is in the rare position among peers of breaking even at current oil prices while offering strong growth upside. Possible delays in growth actually may prove positive as Oil Search rides out the storm and in the meantime the company is still sitting on a pile of cash. One downgrade to Hold makes four, with four Buys.</t>
  </si>
  <si>
    <t>Citi notes margin expansion was offset by higher interst and tax costs for Patties Foods. The company is to invest in innovation to grow its savoury category and out-of-home is becoming the new earnings driver, but Citi wants to see updates on both before moving off Hold.</t>
  </si>
  <si>
    <t>Qantas' result hit the top end of guidance but left brokers scrambling to upgrade earnings forecasts. Seven from seven retained Buys underscore a uniform view of further significant upside. The market wanted a dividend and spat the dummy but brokers are all happy with a buyback and assume a final dividend.</t>
  </si>
  <si>
    <t>While QBE's result was roughly in line, the market was simply relieved it hit the guidance range, having feared the worst. The global insurance environment remains weak but should see slight improvement ahead, as QBE races to cut costs. Most brokers see value as undemanding hence six Buys to one Hold.</t>
  </si>
  <si>
    <t>Only Ords has updated so far and reading between the lines it looks like Salmat beat. The company is winning new business and progress is being made on margins but Ords retains Sell nonetheless, while Macquarie (Hold) is as yet silent.</t>
  </si>
  <si>
    <t>Scentre's result was largely in line and clearly the market is drawn to the defensiveness of the yield, but as to whether such quality is enough to overcome a lower quantum of yield and growth within the sector is what splits broker ratings. Scentre is slowly shifting the mix of its portfolio but in the meantime, one Buy, three Holds, two Sells.</t>
  </si>
  <si>
    <t>Significant cost discipline is what led Senex to a clear beat and while production might be lower ahead, a strong cash balance provides both safety and growth options. Senex is well positioned for a bounce in the oil price. Five Buys, two Holds.</t>
  </si>
  <si>
    <t>Servcorp's result beat UBS and strong FY growth guidance has been maintained. The US operations have now reached profitablity and offer a possible currency tailwind. Buy retained.</t>
  </si>
  <si>
    <t>Seven Group earnings declined but still managed to beat forecasts. Media investments surprised to the upside and even a flat result from WesTrac was better than feared. Risks nevertheless continue to surround media and mining but a solid yield and buyback support value. One upgrade to Hold makes three.</t>
  </si>
  <si>
    <t>Shine had previously flagged write-downs and provisions for the core business and the result met Morgans' forecast. Cash flow was a positive, but the broker suggests it will take some time to restore investor faith. Hold retained.</t>
  </si>
  <si>
    <t xml:space="preserve">Two from two upgrades to Buy and a big lift in target tell the tale of a solid beat from Silver Chef. The hospitality business chugs along comfortably but suddenly problem child GoGetta is going and getting and brokers see continuing strength in acquisition rates. </t>
  </si>
  <si>
    <t>Rivers is no longer drowning but will still take a while to turn around, while competition and forex are impacting on Specialty's overall sales. Value is not demanding hence one Buy and one Hold.</t>
  </si>
  <si>
    <t xml:space="preserve">The stain on Spotless is hard to remove since the comapny's profit warning but margin expansion is promising and a knocked down share price keeps two brokers on Buy. Macquarie believes new management will have to really prove itself before the market can regain confidence and retains Hold. </t>
  </si>
  <si>
    <t>Virtus posted a net beat of four brokers, albeit margins declined and market share was apparently lost. Solid industry growth provides support but the government's medical review offers a risk. Two Buys, two Holds.</t>
  </si>
  <si>
    <t xml:space="preserve">Only two brokers have updated for now and the result missed Deutsche, so "miss" for now pending further updates. Oil weakness has hit the Americas particularly hard but Cardno's balance sheet has improved, and the company is exposed to economic improvement elsewhere on both sides of the Pacific. Deutsche upgrades to Hold on valuation to make two, with a Buy two Sells. </t>
  </si>
  <si>
    <t>Caltex' result mostly beat forecasts and hit the top end of guidance. The main focus was on the announced buyback, which is not as big as expected given strong cash flow but likely leaves room for M&amp;A, and further buybacks are flagged. One upgrade to Buy makes three, with four Holds.</t>
  </si>
  <si>
    <t>It was a solid result from Steadfast thanks to a full period's contribution from acquisitions, but fell a little short of Credit Suisse who has downgraded to Hold. Macquarie believes earnings can continue to grow through acquisitions before market conditions improve and retains Buy.</t>
  </si>
  <si>
    <t>Integral Diagnostics</t>
  </si>
  <si>
    <t>IDX</t>
  </si>
  <si>
    <t>Infomedia</t>
  </si>
  <si>
    <t>IFM</t>
  </si>
  <si>
    <t>McGrath</t>
  </si>
  <si>
    <t>MEA</t>
  </si>
  <si>
    <t>Melbourne IT</t>
  </si>
  <si>
    <t>MLB</t>
  </si>
  <si>
    <t>Vitaco Holdings</t>
  </si>
  <si>
    <t>VIT</t>
  </si>
  <si>
    <t>360 Capital Industrial's distribution guidance is unchanged post reult and Morgans retains Buy. The broker is attracted to quality tenants, stable rents and long term leases.</t>
  </si>
  <si>
    <t>AP Eagers' result was in line with January guidance. Contributions from Birrell and Crampton should help drive double-digit earnings growth ahead. Momentum is strong but price fair. Three Holds.</t>
  </si>
  <si>
    <t>APA's result beat most forecasts on stronger than expected Qld earnings. It missed UBS, who downgrades to Hold. While the environment remains difficult the company's extensive network should support distributions and growth options await. Five Buys, three Holds.</t>
  </si>
  <si>
    <t>The broker count of four does not include those advising on the takeover offers and thus restricted. Asciano's miss is thus academic in the circumstances. Reduced capex is helping to support cash flow in a weak market. Three Holds, one Sell.</t>
  </si>
  <si>
    <t>Astro's result beat Ords and FY guidance has been upgraded. Excess cash will be used to fund buybacks and/or acquisitions of larger, younger assets. Buy retained.</t>
  </si>
  <si>
    <t>There was no issue with underlying earnings and cash flow, but brokers were all caught out by the extent of impairments taken following reserve downgrades. The Sugarloaf sale has improved the balance sheet and further asset sales are expected. Four Buys, two Holds.</t>
  </si>
  <si>
    <t>Macquarie, the only broker to update so far, was shocked by BC's impairments despite a result not as bad as feared. But the real issue is Watpac's court claim, which is for greater than BC's cash balance. Otherwise, if Mineral Resources elects to shut down Iron Valley, BC has no income source. One Sell (Macquarie), one Hold.</t>
  </si>
  <si>
    <t>ClearView's profit beat Macquarie by 13% thanks to a positive Life claim experience. Development plans offer signficant upside over the next few years although capital will be required. Buy retained.</t>
  </si>
  <si>
    <t>It was a slight weighting to the "miss" side of the equation for Flight Centre with forecasts widely spread. FY guidance was maintained despite the first half tracking lower and not all brokers believe this can be achieved. International investment holds the key. Two downgrades to Hold makes four, with two Buys and a Sell.</t>
  </si>
  <si>
    <t xml:space="preserve">A beat and a miss net out to in line for Helloworld. Both brokers retain Hold and see upside potential from a successful integration of the AOT acquisition. Otherwise, expected inbound toruism growth trades off against structural issues. </t>
  </si>
  <si>
    <t>Infomedia's result roughly matched UBS although the loss of the JLR contract had a greater revenue impact than feared. The broker retains Buy, albeit warning that the US ramp-up will take longer than expected.</t>
  </si>
  <si>
    <t>Three brokers: miss, meet, beat. Either way, management has conceded prospectus guidance will likely not be reached and brokers all agree, citing soft market conditions. But no change to two Buys and a Hold.</t>
  </si>
  <si>
    <t xml:space="preserve">IOOF's result beat forecasts thanks to cost controls and a sooner than expected integration of the SGF acquisition. But outflows continued in the Dec quarter and these will need to stabilise for the stock to re-rate. Valuation at this level is enough to keep three brokers on Buy, with three Holds. </t>
  </si>
  <si>
    <t>A decline in margins due to costs associated with the SCE acquisition meant Legend missed Morgan's expectations. Operating cash flow nevertheless showed strong growth with help from SCE and the broker retains Hold.</t>
  </si>
  <si>
    <t>Melbourne IT's result will go down as a miss against Ords but the broker does believe the company's turnaround is on track and FY guidance is attainable. Buy retained.</t>
  </si>
  <si>
    <t>Pact's result either met or beat forecasts so it's a net beat. Thereafter, it depends on whether brokers believes earnings growth through ongoing acquisitions and cost-outs can overcome cyclically weak markets. Two brokers say yes and retain Buy, two remain on Hold, and one (UBS) downgrades to Sell, seeing better value elsewhere.</t>
  </si>
  <si>
    <t>Eight brokers cover Qube but two are restricted due to takeover talks and three are yet to update. But it does look like Qube posted a miss thanks to soft ports &amp; bulks revenue on weak commodity prices. It becomes academic thereafter as Qube may become a much different company depending on the Asciano outcome. Four Buys, two Holds.</t>
  </si>
  <si>
    <t>Only Macquarie has updated so ar for an in line result from Saracen. Thunderbox is well ahead of schedule and promises significant earnings growth from FY17, but Macquarie retains Hold due to a full price. Morgans is on Buy.</t>
  </si>
  <si>
    <t>The good news is Seymour's oder book is solid, balance sheet supportive and yield attractive. The bad news is the result fell short due to problem contracts. These need to be sorted, Morgans (Hold) suggests, before the market can regain confidence. Credit Suisse is disappointed but retains Buy.</t>
  </si>
  <si>
    <t>Two in-lines and a 6% miss of Macquarie so we'll call it a net miss. Dose sale growth was aided by fx and tax and Sirtex has maintained FY guidance despite the first half run-rate falling short. Macquarie and UBS believe gidance can be met and retain Buy. Morgans does not and retains Sell.</t>
  </si>
  <si>
    <t>St Barbara produced a solid result in line with expectations. Both mines performed well but a decision has to be made on whether to extend Simberi. This keeps Deutsche on Hold, while a full valuation keeps Macquarie on Hold.</t>
  </si>
  <si>
    <t>Tox produced a roughly in line result in a tough environment. While conditions will remain challenging for customers, a strong pipeline (including a new Olympic Dam contract), solid balance sheet and ongoing cost reductions should support earnings growth. Three Buys, one Hold.</t>
  </si>
  <si>
    <t>In a tale of two (glaringly diverse) industry segments, Wesfarmers' resource-based businesses dragged what was otherwise another strong result from the retail businesses into overall disappointment. Lone Buy Macquarie is still backing Coles but others worry that Coles' run may have peaked and Woolies will come out fighting. Meanwhile, little upside is seen for coal. Ords has capitulated and downgraded to Sell to make two, with five Holds.</t>
  </si>
  <si>
    <t>Westfield's result was in line but earnings in the short term are not the best way to value the company. Brokers see 2016 as a trough year before the development pipeline delivers value growth from 2017. Westfield could end up with the most attractive cash flow profile of all REITs. Five Buys, one Hold.</t>
  </si>
  <si>
    <t>At the headline, Worley's result was a big miss. But the underlying result was roughly in line with forecasts. There is no end in sight to weakness so brokers applaud cost cuts and support the suspension of the dividend to at least prop up the balance sheet. Therafter ratings reflect a trade-off between cheap valuation and a lack of any light at the end of the tunnel. One upgrade to Buy makes two, with two Holds and two Sells.</t>
  </si>
  <si>
    <t>Fortescue's result was in line but brokers continue to be blown away by the extent and pace of cost reductions, which imply speedier repayment of debt. One upgrade to Buy makes four with three Holds and a Sell. Ratings disparity basically reflects broker views on iron ore price direction.</t>
  </si>
  <si>
    <t>McGrath's result beat Ords but no interim dividend was forthcoming. A fully-franked final has been promised assuming prospectus forecasts can be met. The NSW government's sale of Millers Point properties should help. Hold retained.</t>
  </si>
  <si>
    <t xml:space="preserve">Qube Holdings </t>
  </si>
  <si>
    <t xml:space="preserve">Bega's result missed due to weak revenues on lower dairy prices. The steepness of price decline suggests FY16 will fall short of FY15 unless industry consolidation is evident, but a JV with Blackmores should support second half earnings. Two Holds.  </t>
  </si>
  <si>
    <t>Smartgroup's result mostly beat forecasts. Either way, brokers herald ongoing solid earnings growth momentum and the Advantage acquisition is yet to add to the mix. Four Buys.</t>
  </si>
  <si>
    <t>It appears the market saw a China connection and assumed Vitaco to be the next Blackmores, and were therefore spooked when earnings did not soar. Morgans (Buy) saw a batter than forecast result on strong sales and market share gains, Ords (Hold) suspects margins may have declined. Citi also retains Buy.</t>
  </si>
  <si>
    <t xml:space="preserve">Aveo posted a slight net beat, boosted by land sales which are largely one -off. The Freedom Aged Care acquisition will provide support. Three Buys, one Hold. </t>
  </si>
  <si>
    <t>AUB Group</t>
  </si>
  <si>
    <t>Aventus Retail Property Fund</t>
  </si>
  <si>
    <t>AVN</t>
  </si>
  <si>
    <t>Costa Group Holdings</t>
  </si>
  <si>
    <t>CGC</t>
  </si>
  <si>
    <t>Decmil Group</t>
  </si>
  <si>
    <t>DCG</t>
  </si>
  <si>
    <t>Hub24</t>
  </si>
  <si>
    <t>HUB</t>
  </si>
  <si>
    <t>Sunland Group</t>
  </si>
  <si>
    <t>SDG</t>
  </si>
  <si>
    <t>It was a solid first half for Acrux as expected, with help from forex. Investment costs will rise in the second half and the stock remains illiquid. Morgans retains Hold.</t>
  </si>
  <si>
    <t>On a net basis Adelaide Brighton's result was roughly in line. A positive outlook is boosted by property sales providing for further special dividends albeit M&amp;A is on the table. Underlying growth is nevertheless not seen as enough to support current value. Five Holds, two Sells.</t>
  </si>
  <si>
    <t>Air NZ beat all forecasts, showing the benefits of increased inbound tourism. While brokers do not dismiss upcoming competition, the general feeling is the market is overly concerned. Share price weakness sees one upgrade to Hold but that is matched by a downgrade to Hold. Otherwise, two Buys.</t>
  </si>
  <si>
    <t>APN's result was in line. Deterioration in print and NZ radio balance cost cutting. APN will divest of ARM, which is a positive, but a planned IPO of NZME is on hold for now. With corporate interest a possiblity, APN is not expensive based on the sum of its parts. Four Buys, two Holds.</t>
  </si>
  <si>
    <t>It was just a slight net beat from Asaleo. As forex will drive further cost inflation in the second half, efficiencies will be required to offset but brokers are confident. Cash flow and yield are attractive. Three Buys.</t>
  </si>
  <si>
    <t>Aventus missed Macquarie for a net miss, although FY guidance was reaffirmed. The REIT offers a solid developmet pipeline and organic growth opportunities in a fragmented market, along with mostly CPI-based leases. Two Buys.</t>
  </si>
  <si>
    <t>Blackmores continues to power on in a strong domestic market, boosted by Chinese demand. The cost ratio is reducing as scale increases and the new JV with Bega will provide further upside. Then it's just a valuation issue. One Buy, one Hold.</t>
  </si>
  <si>
    <t>Breville's result was predictably weak given forex pressures on the dometsic business but strong US sales and forex benefit offset to provide a net beat of forecasts. International markets provide for upside and the company is pursuing new initiatives along those lines. No guidance downgrade inspires an upgrade to Buy to make three, with one Hold.</t>
  </si>
  <si>
    <t>Charter Hall's result beat forecasts. Another guidance upgrade was forthcoming. Three Buys are supported by property income and performance fees now flowing while Morgan Stanley sees the earnings cycle peaking and retains Sell.</t>
  </si>
  <si>
    <t>Costa's result beat UBS. FY guidance was maintained but the broker believes this to be conservative. UBS sees Costa as more of a defensive stock in a high growth produce market than a volatile agricultural stock, and retains Buy.</t>
  </si>
  <si>
    <t>A mix of misses and in-lines for Crown means a net miss. The special dividend nevertheless surprised. Strong local gaming was offset by weak VIP and international casinos. One downgrade to Hold makes five with brokers mostly cutting forecasts, although Macquarie believes the stock is cheap on a peer basis and makes up of one of two Buys.</t>
  </si>
  <si>
    <t>Not only did Decmil's result miss Ords' forecast, downgraded guidance amounted to a profit warning. The broker has slashed FY forecasts as a result and downgraded to Sell (Lighten).</t>
  </si>
  <si>
    <t>A strong result had already been flagged by Fantastic so no surprises. The turnaround is intact and productivity improvements are staving off cost inflation pressures. The stock will not re-rate until managment positions have been settled nonetheless. Three Holds.</t>
  </si>
  <si>
    <t>Hotel Property slightly beat Ords and guidance has been upgraded to meet the broker's already elevated forecast. Ords believes the stock is undervalued compared to peers and upgrades to Buy (Accumulate).</t>
  </si>
  <si>
    <t>Iress' result beat forecasts on an improved performance from the UK. The UK is seen as an important driver ahead while technology and policy changes in wealth management provide a longer term growth story. It then comes down to valuation. One Buy, three Holds.</t>
  </si>
  <si>
    <t>iSelect's first half was weak as had been flagged but FY guidance has been maintained on expectations of a better second half. Credit Suisse agrees but is not sure whether it will be enough, and sticks with Buy while noting delivery will be required before the market regains confidence.</t>
  </si>
  <si>
    <t>Mac Atlas' result was in line, with strong traffic driving earnings on the APRR and Greenway. Asset sales will allow for the balance of Greenway to be acquired or capital could be returned. Three Buys, three Holds.</t>
  </si>
  <si>
    <t>MYOB's result came in slightly ahead of prospectus. Cloud momentum continues but it is an increasingly crowded market and not all brokers are convinced increased R&amp;D investment will pay off. Well respected but also well priced. Two Buys, two Holds.</t>
  </si>
  <si>
    <t>MyState's result beat Macquarie on lower costs. Margins fell again but the rate of decline has slowed, although the broker is concerned over a softer than expected capital position. Hold retained.</t>
  </si>
  <si>
    <t>Nine beat most forecasts thanks to cost reductions. Nine is an enigma for which weakening "old world" television, loss of market share and ad declines are balanced by cash generation, yield and capital management. How one values the latter, along with media reform upside, determines what is also an enigmatic spread of ratings. Four Buys, two Holds and a Sell.</t>
  </si>
  <si>
    <t>Peet's result beat Macquarie but missed everyone else, forcing a more conservative approach to longer term growth forecasts. WA is dragging, but Macquarie points out Peet has no expsoure to the bubbly Sydney apartment market. Deutsche downgrades to Hold, otherwise three Buys retained.</t>
  </si>
  <si>
    <t>Perpetual's underlying earnings were in line, pre tax one-off. Cost controls provided an offset to funds outflows in a weak market. Perpetual is basically a analogue of the equity market so ratings depend on broker views of market direction. Eight from eight Holds, ie, no idea.</t>
  </si>
  <si>
    <t>We'll call it a beat on a net basis but it's a close run thing. Two upgrades cement it, but that leaves a spread of four Buys, two Holds and two Sells which about sums it up for Ramsay. Value is an issue. As are declining health cover and regulatory risks, which brokers all perceive differently.</t>
  </si>
  <si>
    <t>Reece didn't just beat Citi, it humiliated the broker. Citi believes Reece has clearley cemented its position as number one in the bathroom, and there is more upside to come. Buy unsurprisingy retained.</t>
  </si>
  <si>
    <t>One meet and one beat means a beat for Retail Foods but Morgans wants to see growth beyond the recent spate of acquisitions and downgrades to Hold. UBS is more confident and retains Buy.</t>
  </si>
  <si>
    <t>SAI's result was roughly in line and guidance has been maintained. Different divisions posted varying performances and restructuring  is ongoing, and Standards Australia risk lingers. Then its just a value proposition. Two Buys, four Holds.</t>
  </si>
  <si>
    <t>Broker forecasts wre clearly disparate for Sandfire which is typical for miners but the beat and misses roughly net out. It doesn't much matter as all await Monty's maiden ressource details which can make or break. The share price has gone for a hell of a pre-emptive run, hence three downgrades, leaving one Buy, five Hold and two Sells.</t>
  </si>
  <si>
    <t>Seek beat everyone, and relief followed unchanged guidance following a couple of earlier downgrades. International still dragged on a stellar domestic result but the fundamentals are tracking to plan. Management believes Learning can return to breakeven in FY17. One upgrade to Hold makes five, with three Buys.</t>
  </si>
  <si>
    <t>South32 beat most forecasts thanks to better than expected cost savings in a weak market. Capex guidance has also been lowered. Most brokers see value on the assumption further cost targets can be met. One upgrade to Buy makes three, with three Holds and a Sell.</t>
  </si>
  <si>
    <t>Sunland's result was in line with Morgans and guidance was maintained. Near term earnings should be supported by a variety of projects and with medium-rise and multi-storey profits flowing from FY17. Buy retained.</t>
  </si>
  <si>
    <t>SurfStich's first half result beat both brokers but cash flow was strangely weak and an abandonment of guidance has unsettled both Morgans and Ords. Yet both retain Buy.</t>
  </si>
  <si>
    <t>Village Roadshow's result seriously missed three of four brokers so it's curious Citi should find it "strong". Box office was fine but film distribution and theme parks posted weak numbers. Theme parks should benefit from increased tourism but Macquarie wants to see some better results and downgrades to Hold, while Ords cites the share price fall in upgrading to Buy to make three, including a very positive Citi.</t>
  </si>
  <si>
    <t>Western Area's result equally beat and missed forecasts and impairments were either unforeseen or expected. Cost controls offset weak nickel prices. Views thereafter are directly linked to broker forecasts for nickel but Western Areas should benefit if marginal peers go under. One downgrade to Hold makes three, with three Buys and a Sell.</t>
  </si>
  <si>
    <t>AUB's result mostly missed thanks to a weak insurance market. The rate of margin decline is slowing and there are internal changes AUB could make but brokers are otherwise split on valuation. Two Buys say inexpensive but Credit Suisse downgrades to Sell for the opposite reason.</t>
  </si>
  <si>
    <t>A  lower than expected contribution form the US led ERM to a miss. FY guidance has been lowered. A strong balance sheet and yield make the stock attractive but ERM has a history of disappointing. UBS upgrades to Buy but with a risk warning. Otherwise, two Holds.</t>
  </si>
  <si>
    <t>Hub24 contiues to outperform management's own targets and Ords sees ongoing growth as it appears management can do no wrong. Market-leading functionality is already built and the pipeline of existing clients is full. Buy retained.</t>
  </si>
  <si>
    <t>Whitehaven's result was in line with previous guidance but brokers were disappointed by a modest debt reduction. De-gearing can continue, slowly, at current coal prices but further detrioration would bring stress. With the stock having been sold down, four Buys are retained. But one downgrade to Hold makes three with one Sell.</t>
  </si>
  <si>
    <t xml:space="preserve">Alumina's underlying result appears to be largely in line although there was a lot of noise around restructuring costs. Asset sales helped reduce costs. Thereafter it depends a lot on broker views of alumina prices. One upgrade to Hold on this front to makes one, one upgrade to Buy makes five, but Macquarie is bearish and retains Sell. </t>
  </si>
  <si>
    <t>Horizon beat UBS and met Macquarie. The company is looking to address its reserves-based debt facility which is preventing additional debt. UBS retains Buy but with a risk warning. Macquarie retains Buy despite concerns over debt levels, noting the company could undertake a dilutive raising and still be cheap at the current price. Morgan Stanley is on Sell.</t>
  </si>
  <si>
    <t>Platinum surprised but management has warned of an expenses skew to the second half. Like Perpetual, Platinum's performance is tied to equity markets, with greater international exposure in this case. One upgrade to Hold makes four.</t>
  </si>
  <si>
    <t>One slight miss and two in line, but Macquarie has shrugged off the miss so we'll call it in line. Brokers agree Speedcast boasts strong organic and acquisitive earnings growth potential in an immature market in which demand for remote commmunications is expected to grow strongly. Price is full, so two Holds, with one Buy.</t>
  </si>
  <si>
    <t xml:space="preserve">in line </t>
  </si>
  <si>
    <t>Select Harvests missed Morgans on revised prices and yields but beat UBS, so we'll call it in line. The company is looking to buy more orchards but the share price remains beholden to almond prices which are curently weak. Morgans retains Hold, with UBS on Buy.</t>
  </si>
  <si>
    <t>Kina Securities</t>
  </si>
  <si>
    <t>KSL</t>
  </si>
  <si>
    <t>Link Administration Holdings</t>
  </si>
  <si>
    <t>LNK</t>
  </si>
  <si>
    <t>Millenium Services Group</t>
  </si>
  <si>
    <t>MIL</t>
  </si>
  <si>
    <t>PWR Holdings</t>
  </si>
  <si>
    <t>PWH</t>
  </si>
  <si>
    <t>Garda Diversified Property</t>
  </si>
  <si>
    <t>GDF</t>
  </si>
  <si>
    <t>Genworth's result beat UBS but Macquarie makes no comparison. UBS warns it will take time for capital returns to be enjoyed while a forecast decline in premiums is of concern. Macquarie does not believe the US parent will sell down its stake to meet debt obligations. One Buy, one Hold.</t>
  </si>
  <si>
    <t>Adairs' result beat both forecasts. UBS believes successful execution in furniture was as much a driver as a strong housing market. The A$ is a headwind but NZ earnings will kick in from FY17. Morgans downgrades to Hold on valuation while UBS retains Buy.</t>
  </si>
  <si>
    <t>Ausdrill's result beat Deutsche on successful restructuring and cost reductions. More is expected in the second half thus Deutsche upgrades forecasts, but retains Hold.</t>
  </si>
  <si>
    <t>Ausenco's result was in line with recent guidance, with cost savings providing some offset in the commodities downturn. A return to profit could be achieved in 2016 but macro influences are yet to play out. Two Holds.</t>
  </si>
  <si>
    <t>AFG's result solidly beat Macquarie. Profit is now 60% of the prospectus FY forecast while cash flow has already reached the broker's FY assumption. There are a number of drivers for mortgage broking and Macquarie believes AFG can grow even as the housing market slows. Buy retained.</t>
  </si>
  <si>
    <t>Beach's result equally beat and missed so we'll call it in line. Cash flow generation was nevertheless strong. The dividend has been suspended to preserve cash but meanwhile the Drillsearch merger dominates attention. Two Buys, three Holds.</t>
  </si>
  <si>
    <t>Reduced turnover in Vic and Qld led Cabcharge to a miss. Take-up of the company's new payment app has been slow, but Cabcharge hopes an upgrade will provide a boost from April. Otherwise, Cabcharge remains under threat from both regulatory reviews and disruptor competition from the Ubers of the world. A weak share price keeps UBS on Buy, with two Holds.</t>
  </si>
  <si>
    <t>Garda's maiden result was in line and FY earnings and distribution guidance has been reaffirmed. Morgans retains a Buy rating.</t>
  </si>
  <si>
    <t>Harvey Norman's result beat all and sundry as all domestic categories achieved better than industry growth and all offshore centres showed a profit, for the first time in 8 years. The local housing market was the main driver with Dick Smith's demise helping. Can the company overcome an expected slowing in housing from here? Brokers are split. One upgrade to Hold makes two, with three Buys and two Sells.</t>
  </si>
  <si>
    <t>Huon's result missed Credit Suisse and the second half outlook is materially weaker due to a hot summer. The broker expects underlying industry growth but forecasting is risky and solid improvement is already priced in. Hold retained.</t>
  </si>
  <si>
    <t>Kina's result and dividend beat the prospectus. Morgans believes the stock can re-rate meaningfully over the next few years as the Maybank acquisition adds value and strong growth is enjoyed in PNG. Buy retained.</t>
  </si>
  <si>
    <t>Link's result beat the prospectus and most brokers and while prospectus FY guidance was reiterated, it could well be exceeded. Dividend upside is also expected. Valuation keeps three brokers on Hold, with one Buy.</t>
  </si>
  <si>
    <t>Mayne's result beat both forecasts. With Doryx now likely having reached peak sales, new product launches will target valuable markets while a new 50mg does will diversify the Doryx market. One Buy, one Hold.</t>
  </si>
  <si>
    <t>Ords is upset over management's poor communication with the market following a result that appears to have missed forecasts. The stock is fairly illiquid but the broker retains Buy.</t>
  </si>
  <si>
    <t>Monash posted a net beat on better than expected sales. Acquisitions contributed but organic growth was impressive, and new ventures are beginning to perform. Further acquisitions and international expansion should support earnings growth even if local sales growth slows from current lofty levels. One upgrade to Buy makes two, with one Hold.</t>
  </si>
  <si>
    <t>Pepper's result and dividend slightly beat the broker and prospectus despite increased investment costs. FY guidance is ahead of Macquarie and may yet prove conservative. There is some concern around wholesale funding markets so while the broker retains Buy, outperformance is not expected in the shorter term.</t>
  </si>
  <si>
    <t>PWR's result beat Morgans and prospectus FY guidance was reiterated. The broker sees a high quality company with a strong outlook for margins and growth and retains Buy.</t>
  </si>
  <si>
    <t>Rhinomed's result fell short of Morgans but the broker remains positive over the longer term. Momentum is growing, suggesting potential in the UK, while the company will now also look at the US. Buy retained.</t>
  </si>
  <si>
    <t>Vita Group's result beat Morgans, leading to a big jump in target. The retail network was the main driver, with the Telstra footprint also performing well. Buy retained.</t>
  </si>
  <si>
    <t>Vocus' result was in line, with the merged M2 Telecoms business beating revenue forecasts. The merged entity should enjoy plenty of opportunities for market share gowth and synergies and both brokers retain Buy.</t>
  </si>
  <si>
    <t>Woolies underlying result missed almost all brokers while the Masters write-down was bigger than some had feared. A new CEO is welcomed and Credit Suisse has actually upgraded to Buy on tha basis, albeit with a risk warning. Others see ongoing market share losses and a long timeframe for any turnaround. Two Holds, five Sells.</t>
  </si>
  <si>
    <t>Two beats, two misses, so in line. It was still a solid result on all accounts, with revenues strong and costs well controlled. All brokers expect strong growth for Corporate Travel ahead as consolidation through acquisitions provides economies of scale off a fixed cost base, allowing the company to win contracts globally. Three Buys, one Hold.</t>
  </si>
  <si>
    <t>Weaker sales in the Americas and margin decline saw Billabong post a miss agsint two brokers and a beat against the other, but the brokers are too concerned. Positive signs are intact for the company to continue its "self-help" turnaround and margins should improve in FY17. Two Holds, and one upgrade to Buy on a weak share price.</t>
  </si>
  <si>
    <t xml:space="preserve">BigAir's result was in line with Morgans but missed Credit Suisse. Underlying trends are supportive, Morgans notes, but weak cash flow and elevated debt have unnerved investors. Morgans retains Hold, while CS has downgraded to Hold. </t>
  </si>
  <si>
    <t>Regis' result was in line in line and was operationally strong, and solid cash flows will be used to maintain meaningful dividends. Brokers have nothing negative to say other than the market is pricing the stock too high against expected mine life extensions.  Four Sells, three Holds, one Buy.</t>
  </si>
  <si>
    <t>Four brokers two beats and two misses, so in line. Regis' development pipeline is expected to be delivered after FY16 which explains why management forecasts are modest. Brokers expect solid growth threrafter. With the discount gap closing with peers, Morgans downgrades to Hold to make two. Macquarie has become more positive and upgrades to Buy to make two.</t>
  </si>
  <si>
    <t>Super Retail's result missed all forecasts on a now familar tale of strong results from Auto and Sport being offset by weakness in Leisure. An impairment was taken on the Ray's Outdoor brand. A weak share price reaction was enough to promt one broker to upgrade to Hold, but two downgraded to Hold believeing the price to only be fair. Four Holds and three Buys, with one Sell, albeit Ords has upgraded to Lighten from Sell.</t>
  </si>
  <si>
    <t>Cooper Energy</t>
  </si>
  <si>
    <t>COE</t>
  </si>
  <si>
    <t>While Cooper's oil production continues to produce cash, progress on the company's gas projects has been slow and drilling has been deferred to FY17, thus lowering short term production forecasts. Ords retains Buy (Accumulate).</t>
  </si>
  <si>
    <t>MG Unit Trust</t>
  </si>
  <si>
    <t>MGC</t>
  </si>
  <si>
    <t>Wellard</t>
  </si>
  <si>
    <t>WLD</t>
  </si>
  <si>
    <t>Only Ords has updated on Freedom Foods so far for a miss, albeit this relates to investment in operations ahead of expected demand from China. It's early days for Chinese sales and difficult to forecast a return, so Ords retains Hold. Morgans is on Buy.</t>
  </si>
  <si>
    <t>We show zero brokers here as the one covering broker, Macquarie, is on research restriction pending the sale of the trust's full portfolio. It is anticpated $2.65ps will be returned to unitholders, yen exchange rate notwithstanding. The result was otherwise in line.</t>
  </si>
  <si>
    <t>Murray Goulburn disappointed both brokers but weak dairy prices are noted. FY guidance has been downgraded as a result but both brokers retain Buy, expecting longer term growth in cheese, dairy beverages and powders to offer an offset to price volatility.</t>
  </si>
  <si>
    <t>Prime posted a weak result in line with a recent guidance downgrade. The div payout ratio has been cut to 50% from 70%+ to pay down debt, although the balance sheet is sound. Prime is exposed to a weak regional ad market and competition from new streaming services, but is well placed ahead of any changes to media laws. One Hold, one Sell.</t>
  </si>
  <si>
    <t>Recall's result missed all but one broker. Guidance has been downgraded as the Iron Mountain takeover process drags on, albeit document management performed solidly. While the takeover is assumed, Macquarie suggests value is supportive at the price anyway. Two Buys, four Holds.</t>
  </si>
  <si>
    <t>S&amp;G's result significantly missed both Macquarie and Deutsche, the two brokers to update so far. Both retain Sell. The company's debt position is becoming a real isue and while ASIC has now backed off, it will take time to turn the UK around. A restructure has been proposed but the clock is ticking. Otherwise, two Holds.</t>
  </si>
  <si>
    <t>TFS' result slightly beat UBS and the broker notes the company has a long head start on the competition. Owned sandalwood production has been forward sold for the next two years. Buy retained.</t>
  </si>
  <si>
    <t>Morgans was pleased with TZ's result as it showed discipline in the face of rising costs. Earnings mometum appears solid and the broker retains Buy.</t>
  </si>
  <si>
    <t xml:space="preserve">Wellard's result missed all forecasts as repair and maintenance costs rose significantly. While brokers have pulled back their forecasts to take this into account, three Buys are retained on the basis of expected increasing meat demand, alongside lower fuel prices. </t>
  </si>
  <si>
    <t>RCG beat both brokers with a strong result on accelerated sales but disappointing guidance. The implied slowdown keeps Citi on Hold, but Morgans does not accept the conservative guidance and retains Buy.</t>
  </si>
  <si>
    <t>iCar's loss was less than Credit Suisse had forecast and Morgans highlighted solid progress. Thailand and Malaysia have reached profitability and brokers leave longer term forecast unchanged. Both retain Buy.</t>
  </si>
  <si>
    <t>GRR</t>
  </si>
  <si>
    <t>Grange Resources</t>
  </si>
  <si>
    <t>Final Reports</t>
  </si>
  <si>
    <t>KCN</t>
  </si>
  <si>
    <t>Kingsgate Consolidated</t>
  </si>
  <si>
    <t>LatAm Autos</t>
  </si>
  <si>
    <t>LAA</t>
  </si>
  <si>
    <t>MML</t>
  </si>
  <si>
    <t>Medusa Mining</t>
  </si>
  <si>
    <t>Pacific Current Group</t>
  </si>
  <si>
    <t>PAC</t>
  </si>
  <si>
    <t xml:space="preserve">Panoramic Resources </t>
  </si>
  <si>
    <t>PAN</t>
  </si>
  <si>
    <t>PS&amp;C</t>
  </si>
  <si>
    <t>PSZ</t>
  </si>
  <si>
    <t>Grange's revenues were in line with Macquarie but impairments were greater than expected. Forward revenues are under a cloud as the pellet premium has fallen to an all-time low. Grange needs to restructure its cost base. Despite a 20% discount to cash-backing. Macquarie retains Sell. UBS (Hold) has not yet updated.</t>
  </si>
  <si>
    <t>By suspending production at Challenger, Kingsgate managed to break even against the loss at Chatree. Add in a better than expected gain on sale of the Bowdens silver project and the company posted a beat against Macquarie. But can Chatree generate enough cash to service the balance sheet? Sell retained.</t>
  </si>
  <si>
    <t>It is unclear how LatAm's result stacked up against Ords' forecast, but the broker highlights increased dealer penetration and revenues in a transformationl year, which should see the company become online advertising channel in the region. (Speculative) Buy retained.</t>
  </si>
  <si>
    <t xml:space="preserve">Medusa's underlying result was in line and production guidance reiterated, but subject to review. An operational review is also underway, a new CEO is being sought, and Medusa has enjoyed the same strong share price surge as its goldminer peers despite the uncertainties. Two Sells, with one downgrade to Hold. </t>
  </si>
  <si>
    <t>It was a messy half for Pacific Current as RARE was sold and Aperio acquired using short term debt. Aperio will contribute more fully in FY17, Ords notes, and the debt has now been repaid. Buy retained but on a lower target.</t>
  </si>
  <si>
    <t xml:space="preserve">Panoramic posted a miss but it's academice as production will be shut down in May. The last broker has left the buidling. </t>
  </si>
  <si>
    <t xml:space="preserve">PS&amp;C's result looked weak to Morgans but there is an issue around the timing of cash flows. The board still expects an increased dividend but the broker will wait to see how the next quarter pans out. Hold retained. </t>
  </si>
  <si>
    <t>Catapult Group International</t>
  </si>
  <si>
    <t>CAT</t>
  </si>
  <si>
    <t>Catapult's result missed on revenue but beat on cash flow given a mix-shift to more relaible subscription sales. This de-risks earnings and Morgans retains Buy.</t>
  </si>
  <si>
    <t>Superloop</t>
  </si>
  <si>
    <t>SLC</t>
  </si>
  <si>
    <t>Superloop's result was in line but given only a short period of contribution from acquisitions, the broker suggests the first half is not a great predictor of tghe second. Buy retained.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</si>
</sst>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u/>
      <sz val="10"/>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sz val="10"/>
      <name val="Calibri"/>
      <family val="2"/>
      <scheme val="minor"/>
    </font>
    <font>
      <b/>
      <u/>
      <sz val="10"/>
      <name val="Calibri"/>
      <family val="2"/>
      <scheme val="minor"/>
    </font>
    <font>
      <b/>
      <sz val="1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9">
    <xf numFmtId="0" fontId="0" fillId="0" borderId="0" xfId="0"/>
    <xf numFmtId="0" fontId="1" fillId="0" borderId="0" xfId="0" applyFont="1"/>
    <xf numFmtId="0" fontId="2" fillId="0" borderId="0" xfId="0" applyFont="1"/>
    <xf numFmtId="0" fontId="2" fillId="0" borderId="1" xfId="0" applyFont="1" applyBorder="1"/>
    <xf numFmtId="0" fontId="2" fillId="0" borderId="3" xfId="0" applyFont="1" applyBorder="1"/>
    <xf numFmtId="0" fontId="2" fillId="0" borderId="5" xfId="0" applyFont="1" applyBorder="1"/>
    <xf numFmtId="0" fontId="4" fillId="0" borderId="0" xfId="0" applyFont="1" applyAlignment="1"/>
    <xf numFmtId="0" fontId="5" fillId="0" borderId="0" xfId="0" applyFont="1" applyFill="1" applyBorder="1" applyAlignment="1">
      <alignment horizontal="center" vertical="top"/>
    </xf>
    <xf numFmtId="2" fontId="5" fillId="0" borderId="0" xfId="0" applyNumberFormat="1" applyFont="1" applyFill="1" applyBorder="1" applyAlignment="1">
      <alignment horizontal="center" vertical="top"/>
    </xf>
    <xf numFmtId="2" fontId="2" fillId="0" borderId="0" xfId="0" applyNumberFormat="1" applyFont="1" applyFill="1" applyBorder="1" applyAlignment="1">
      <alignment horizontal="center" vertical="top"/>
    </xf>
    <xf numFmtId="0" fontId="2" fillId="0" borderId="0" xfId="0" applyFont="1" applyBorder="1"/>
    <xf numFmtId="0" fontId="3" fillId="0" borderId="0" xfId="0" applyFont="1" applyBorder="1"/>
    <xf numFmtId="0" fontId="1" fillId="0" borderId="0" xfId="0" applyFont="1" applyBorder="1" applyAlignment="1">
      <alignment horizontal="center"/>
    </xf>
    <xf numFmtId="0" fontId="6" fillId="0" borderId="0" xfId="0" applyFont="1" applyBorder="1" applyAlignment="1">
      <alignment horizontal="center"/>
    </xf>
    <xf numFmtId="0" fontId="5" fillId="0" borderId="0"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xf>
    <xf numFmtId="2" fontId="5" fillId="0" borderId="0" xfId="0" applyNumberFormat="1" applyFont="1" applyBorder="1" applyAlignment="1">
      <alignment horizontal="center" vertical="top"/>
    </xf>
    <xf numFmtId="0" fontId="2" fillId="0" borderId="0" xfId="0" applyFont="1" applyBorder="1" applyAlignment="1">
      <alignment vertical="top" wrapText="1"/>
    </xf>
    <xf numFmtId="2" fontId="2" fillId="0" borderId="0" xfId="0" applyNumberFormat="1" applyFont="1" applyBorder="1" applyAlignment="1">
      <alignment horizontal="center" vertical="top"/>
    </xf>
    <xf numFmtId="2" fontId="1" fillId="0" borderId="0" xfId="0" applyNumberFormat="1" applyFont="1" applyBorder="1" applyAlignment="1">
      <alignment horizontal="center" vertical="top"/>
    </xf>
    <xf numFmtId="2" fontId="5" fillId="0" borderId="0" xfId="0" applyNumberFormat="1" applyFont="1" applyAlignment="1">
      <alignment horizontal="center" vertical="top"/>
    </xf>
    <xf numFmtId="0" fontId="5" fillId="0" borderId="0" xfId="0" applyFont="1" applyFill="1" applyBorder="1" applyAlignment="1">
      <alignment horizontal="center" vertical="center"/>
    </xf>
    <xf numFmtId="0" fontId="2" fillId="0" borderId="0" xfId="0" applyFont="1" applyAlignment="1">
      <alignment vertical="center"/>
    </xf>
    <xf numFmtId="0" fontId="5" fillId="0" borderId="0" xfId="0" applyFont="1" applyFill="1" applyBorder="1" applyAlignment="1">
      <alignment horizontal="center"/>
    </xf>
    <xf numFmtId="0" fontId="2" fillId="0" borderId="0" xfId="0" applyFont="1" applyAlignment="1"/>
    <xf numFmtId="0" fontId="2" fillId="0" borderId="0" xfId="0" applyFont="1" applyAlignment="1">
      <alignment vertical="top" wrapText="1"/>
    </xf>
    <xf numFmtId="0" fontId="3" fillId="0" borderId="0" xfId="0" applyFont="1" applyBorder="1" applyAlignment="1">
      <alignment vertical="top" wrapText="1"/>
    </xf>
    <xf numFmtId="0" fontId="1" fillId="0" borderId="0" xfId="0" applyFont="1" applyBorder="1" applyAlignment="1">
      <alignment horizontal="center" vertical="top" wrapText="1"/>
    </xf>
    <xf numFmtId="0" fontId="5" fillId="0" borderId="0" xfId="0" applyFont="1" applyAlignment="1">
      <alignment vertical="top" wrapText="1"/>
    </xf>
    <xf numFmtId="0" fontId="2" fillId="0" borderId="0" xfId="0" applyFont="1" applyFill="1" applyBorder="1" applyAlignment="1">
      <alignment wrapText="1"/>
    </xf>
    <xf numFmtId="0" fontId="5" fillId="0" borderId="0" xfId="0" applyFont="1" applyFill="1" applyBorder="1" applyAlignment="1">
      <alignment wrapText="1"/>
    </xf>
    <xf numFmtId="0" fontId="5" fillId="0" borderId="0" xfId="0" applyFont="1" applyFill="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horizontal="center" vertical="top"/>
    </xf>
    <xf numFmtId="2" fontId="2" fillId="0" borderId="0" xfId="0" applyNumberFormat="1" applyFont="1" applyBorder="1" applyAlignment="1">
      <alignment horizontal="left" vertical="top" wrapText="1"/>
    </xf>
    <xf numFmtId="1" fontId="2" fillId="0" borderId="0" xfId="0" applyNumberFormat="1" applyFont="1" applyBorder="1" applyAlignment="1">
      <alignment horizontal="left" vertical="top" wrapText="1"/>
    </xf>
    <xf numFmtId="1" fontId="2" fillId="0" borderId="0" xfId="0" applyNumberFormat="1" applyFont="1" applyAlignment="1">
      <alignment horizontal="left" vertical="top" wrapText="1"/>
    </xf>
    <xf numFmtId="0" fontId="2" fillId="0" borderId="0" xfId="0" applyFont="1" applyAlignment="1">
      <alignment horizontal="center" vertical="top"/>
    </xf>
    <xf numFmtId="0" fontId="2" fillId="0" borderId="0" xfId="0" applyFont="1" applyBorder="1" applyAlignment="1">
      <alignment horizontal="center" vertical="top"/>
    </xf>
    <xf numFmtId="1" fontId="2" fillId="0" borderId="0" xfId="0" applyNumberFormat="1" applyFont="1" applyFill="1" applyBorder="1" applyAlignment="1">
      <alignment horizontal="center" vertical="top"/>
    </xf>
    <xf numFmtId="0" fontId="3" fillId="0" borderId="0" xfId="0" applyFont="1" applyBorder="1" applyAlignment="1">
      <alignment horizontal="center" vertical="top"/>
    </xf>
    <xf numFmtId="0" fontId="2" fillId="0" borderId="0" xfId="0" applyFont="1" applyAlignment="1">
      <alignment horizontal="center"/>
    </xf>
    <xf numFmtId="0" fontId="2" fillId="0" borderId="8" xfId="0" applyFont="1" applyBorder="1" applyAlignment="1">
      <alignment horizontal="center" vertical="top"/>
    </xf>
    <xf numFmtId="0" fontId="2" fillId="0" borderId="9" xfId="0" applyFont="1" applyBorder="1" applyAlignment="1">
      <alignment vertical="top" wrapText="1"/>
    </xf>
    <xf numFmtId="0" fontId="2" fillId="0" borderId="7" xfId="0" applyFont="1" applyBorder="1" applyAlignment="1">
      <alignment vertical="top"/>
    </xf>
    <xf numFmtId="0" fontId="2" fillId="0" borderId="0" xfId="0" applyFont="1" applyBorder="1" applyAlignment="1">
      <alignment horizontal="left" vertical="top" wrapText="1"/>
    </xf>
    <xf numFmtId="1" fontId="2" fillId="0" borderId="0" xfId="0" applyNumberFormat="1" applyFont="1" applyBorder="1" applyAlignment="1">
      <alignment horizontal="center" vertical="top"/>
    </xf>
    <xf numFmtId="0" fontId="5" fillId="0" borderId="0" xfId="0" applyFont="1" applyBorder="1" applyAlignment="1">
      <alignment horizontal="center" vertical="top"/>
    </xf>
    <xf numFmtId="0" fontId="2" fillId="0" borderId="0" xfId="0" applyFont="1" applyBorder="1" applyAlignment="1">
      <alignment vertical="top"/>
    </xf>
    <xf numFmtId="0" fontId="2" fillId="0" borderId="0" xfId="0" applyFont="1" applyFill="1" applyBorder="1" applyAlignment="1">
      <alignment vertical="top"/>
    </xf>
    <xf numFmtId="0" fontId="3" fillId="0" borderId="0" xfId="0" applyFont="1" applyFill="1" applyBorder="1" applyAlignment="1">
      <alignment horizontal="center" vertical="top"/>
    </xf>
    <xf numFmtId="0" fontId="5" fillId="0" borderId="0" xfId="0" applyFont="1" applyFill="1" applyBorder="1" applyAlignment="1">
      <alignment vertical="top"/>
    </xf>
    <xf numFmtId="0" fontId="7" fillId="0" borderId="0" xfId="0" applyFont="1" applyFill="1" applyBorder="1" applyAlignment="1">
      <alignment horizontal="center" vertical="top"/>
    </xf>
    <xf numFmtId="2" fontId="2" fillId="0" borderId="8" xfId="0" applyNumberFormat="1" applyFont="1" applyBorder="1" applyAlignment="1">
      <alignment horizontal="right" vertical="top"/>
    </xf>
    <xf numFmtId="2" fontId="2" fillId="0" borderId="0" xfId="0" applyNumberFormat="1" applyFont="1" applyFill="1" applyBorder="1" applyAlignment="1">
      <alignment horizontal="right" vertical="top"/>
    </xf>
    <xf numFmtId="1" fontId="1" fillId="0" borderId="0" xfId="0" applyNumberFormat="1" applyFont="1" applyBorder="1" applyAlignment="1">
      <alignment horizontal="center" vertical="top"/>
    </xf>
    <xf numFmtId="1" fontId="5" fillId="0" borderId="0" xfId="0" applyNumberFormat="1" applyFont="1" applyFill="1" applyBorder="1" applyAlignment="1">
      <alignment horizontal="center" vertical="top"/>
    </xf>
    <xf numFmtId="1" fontId="5" fillId="0" borderId="0" xfId="0" applyNumberFormat="1" applyFont="1" applyBorder="1" applyAlignment="1">
      <alignment horizontal="center" vertical="top"/>
    </xf>
    <xf numFmtId="1" fontId="5" fillId="0" borderId="0" xfId="0" applyNumberFormat="1" applyFont="1" applyAlignment="1">
      <alignment horizontal="center" vertical="top"/>
    </xf>
    <xf numFmtId="0" fontId="3" fillId="0" borderId="0" xfId="0" quotePrefix="1" applyFont="1" applyBorder="1" applyAlignment="1">
      <alignment horizontal="center" vertical="top"/>
    </xf>
    <xf numFmtId="0" fontId="1" fillId="0" borderId="0" xfId="0" applyFont="1" applyAlignment="1">
      <alignment horizontal="center"/>
    </xf>
    <xf numFmtId="0" fontId="3" fillId="0" borderId="0" xfId="0" applyFont="1" applyBorder="1" applyAlignment="1">
      <alignment horizontal="center"/>
    </xf>
    <xf numFmtId="0" fontId="3" fillId="0" borderId="8" xfId="0" applyFont="1" applyBorder="1" applyAlignment="1">
      <alignment horizontal="center" vertical="top"/>
    </xf>
    <xf numFmtId="0" fontId="3" fillId="0" borderId="0" xfId="0" applyFont="1" applyAlignment="1">
      <alignment horizontal="center"/>
    </xf>
    <xf numFmtId="0" fontId="2" fillId="0" borderId="2" xfId="0" applyFont="1" applyBorder="1" applyAlignment="1">
      <alignment horizontal="right"/>
    </xf>
    <xf numFmtId="0" fontId="2" fillId="0" borderId="4" xfId="0" applyFont="1" applyBorder="1" applyAlignment="1">
      <alignment horizontal="right"/>
    </xf>
    <xf numFmtId="2" fontId="2" fillId="0" borderId="4" xfId="0" applyNumberFormat="1" applyFont="1" applyBorder="1" applyAlignment="1">
      <alignment horizontal="right"/>
    </xf>
    <xf numFmtId="2" fontId="2" fillId="0" borderId="6" xfId="0" applyNumberFormat="1" applyFont="1" applyBorder="1" applyAlignment="1">
      <alignment horizontal="right"/>
    </xf>
    <xf numFmtId="0" fontId="2" fillId="0" borderId="7" xfId="0" applyFont="1" applyFill="1" applyBorder="1" applyAlignment="1">
      <alignment vertical="top"/>
    </xf>
    <xf numFmtId="0" fontId="3" fillId="0" borderId="8" xfId="0" applyFont="1" applyFill="1" applyBorder="1" applyAlignment="1">
      <alignment horizontal="center" vertical="top"/>
    </xf>
    <xf numFmtId="2" fontId="2" fillId="0" borderId="0" xfId="0" applyNumberFormat="1" applyFont="1" applyBorder="1" applyAlignment="1">
      <alignment horizontal="right" vertical="top"/>
    </xf>
    <xf numFmtId="2" fontId="2" fillId="0" borderId="0" xfId="0" applyNumberFormat="1" applyFont="1" applyAlignment="1">
      <alignment horizontal="right" vertical="top"/>
    </xf>
    <xf numFmtId="2" fontId="1" fillId="0" borderId="0" xfId="0" applyNumberFormat="1" applyFont="1" applyBorder="1" applyAlignment="1">
      <alignment horizontal="right" vertical="top"/>
    </xf>
    <xf numFmtId="0" fontId="5" fillId="2" borderId="8" xfId="0" applyFont="1" applyFill="1" applyBorder="1" applyAlignment="1">
      <alignment horizontal="center" vertical="top"/>
    </xf>
    <xf numFmtId="0" fontId="2" fillId="0" borderId="8" xfId="0" applyFont="1" applyBorder="1" applyAlignment="1">
      <alignment vertical="top"/>
    </xf>
    <xf numFmtId="0" fontId="2" fillId="0" borderId="9" xfId="0" applyFont="1" applyBorder="1" applyAlignment="1">
      <alignment wrapText="1"/>
    </xf>
    <xf numFmtId="0" fontId="2" fillId="0" borderId="0" xfId="0" applyFont="1"/>
    <xf numFmtId="0" fontId="4" fillId="0" borderId="0" xfId="0" applyFont="1" applyAlignment="1"/>
    <xf numFmtId="2" fontId="2" fillId="0" borderId="0" xfId="0" applyNumberFormat="1" applyFont="1" applyAlignment="1">
      <alignment horizontal="center" vertical="top"/>
    </xf>
    <xf numFmtId="0" fontId="2" fillId="0" borderId="8" xfId="0" applyFont="1" applyBorder="1" applyAlignment="1">
      <alignment horizontal="center" vertical="top"/>
    </xf>
    <xf numFmtId="2" fontId="2" fillId="0" borderId="8" xfId="0" applyNumberFormat="1" applyFont="1" applyBorder="1" applyAlignment="1">
      <alignment horizontal="center" vertical="top"/>
    </xf>
    <xf numFmtId="0" fontId="5" fillId="0" borderId="8" xfId="0" applyFont="1" applyFill="1" applyBorder="1" applyAlignment="1">
      <alignment horizontal="center" vertical="top"/>
    </xf>
    <xf numFmtId="0" fontId="2" fillId="0" borderId="8" xfId="0" applyFont="1" applyFill="1" applyBorder="1" applyAlignment="1">
      <alignment horizontal="center" vertical="top"/>
    </xf>
    <xf numFmtId="0" fontId="2" fillId="0" borderId="9" xfId="0" applyFont="1" applyBorder="1" applyAlignment="1">
      <alignment vertical="top" wrapText="1"/>
    </xf>
    <xf numFmtId="0" fontId="2" fillId="0" borderId="7" xfId="0" applyFont="1" applyBorder="1" applyAlignment="1">
      <alignment vertical="top"/>
    </xf>
    <xf numFmtId="2" fontId="2" fillId="0" borderId="8" xfId="0" applyNumberFormat="1" applyFont="1" applyBorder="1" applyAlignment="1">
      <alignment horizontal="right" vertical="top"/>
    </xf>
    <xf numFmtId="1" fontId="2" fillId="0" borderId="0" xfId="0" applyNumberFormat="1" applyFont="1" applyAlignment="1">
      <alignment horizontal="center" vertical="top"/>
    </xf>
    <xf numFmtId="1" fontId="2" fillId="0" borderId="8" xfId="0" applyNumberFormat="1" applyFont="1" applyBorder="1" applyAlignment="1">
      <alignment horizontal="center" vertical="top"/>
    </xf>
    <xf numFmtId="0" fontId="3" fillId="0" borderId="8" xfId="0" applyFont="1" applyBorder="1" applyAlignment="1">
      <alignment horizontal="center" vertical="top"/>
    </xf>
    <xf numFmtId="0" fontId="2" fillId="0" borderId="7" xfId="0" applyFont="1" applyFill="1" applyBorder="1" applyAlignment="1">
      <alignment vertical="top"/>
    </xf>
    <xf numFmtId="0" fontId="3" fillId="0" borderId="8" xfId="0" applyFont="1" applyFill="1" applyBorder="1" applyAlignment="1">
      <alignment horizontal="center" vertical="top"/>
    </xf>
    <xf numFmtId="0" fontId="5" fillId="0" borderId="7" xfId="0" applyFont="1" applyFill="1" applyBorder="1" applyAlignment="1">
      <alignment vertical="top"/>
    </xf>
    <xf numFmtId="0" fontId="7" fillId="0" borderId="8" xfId="0" applyFont="1" applyFill="1" applyBorder="1" applyAlignment="1">
      <alignment horizontal="center" vertical="top"/>
    </xf>
    <xf numFmtId="0" fontId="2" fillId="0" borderId="7" xfId="0" applyFont="1" applyBorder="1" applyAlignment="1">
      <alignment horizontal="left" vertical="top"/>
    </xf>
    <xf numFmtId="0" fontId="2" fillId="0" borderId="7" xfId="0" applyFont="1" applyFill="1" applyBorder="1" applyAlignment="1">
      <alignment horizontal="left" vertical="top"/>
    </xf>
    <xf numFmtId="0" fontId="5" fillId="0" borderId="8" xfId="0" applyFont="1" applyBorder="1" applyAlignment="1">
      <alignment horizontal="center" vertical="top"/>
    </xf>
    <xf numFmtId="0" fontId="2" fillId="0" borderId="8" xfId="0" applyFont="1" applyBorder="1" applyAlignment="1">
      <alignment horizontal="right" vertical="top"/>
    </xf>
    <xf numFmtId="2" fontId="2" fillId="0" borderId="8" xfId="0" applyNumberFormat="1"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4"/>
  <sheetViews>
    <sheetView tabSelected="1" workbookViewId="0">
      <pane ySplit="11" topLeftCell="A340" activePane="bottomLeft" state="frozen"/>
      <selection pane="bottomLeft" activeCell="I346" sqref="I346"/>
    </sheetView>
  </sheetViews>
  <sheetFormatPr defaultRowHeight="12.75" x14ac:dyDescent="0.2"/>
  <cols>
    <col min="1" max="1" width="24.85546875" style="2" customWidth="1"/>
    <col min="2" max="2" width="6.7109375" style="42" customWidth="1"/>
    <col min="3" max="3" width="5.85546875" style="38" customWidth="1"/>
    <col min="4" max="5" width="6.140625" style="2" customWidth="1"/>
    <col min="6" max="6" width="7.140625" style="72" customWidth="1"/>
    <col min="7" max="7" width="7.140625" style="79" customWidth="1"/>
    <col min="8" max="8" width="8.28515625" style="87" customWidth="1"/>
    <col min="9" max="9" width="85.42578125" style="26" customWidth="1"/>
    <col min="10" max="16384" width="9.140625" style="2"/>
  </cols>
  <sheetData>
    <row r="1" spans="1:13" x14ac:dyDescent="0.2">
      <c r="A1" s="1" t="s">
        <v>5</v>
      </c>
      <c r="B1" s="61"/>
    </row>
    <row r="3" spans="1:13" x14ac:dyDescent="0.2">
      <c r="A3" s="3" t="s">
        <v>122</v>
      </c>
      <c r="B3" s="65">
        <v>317</v>
      </c>
      <c r="C3" s="39"/>
      <c r="D3" s="10"/>
      <c r="E3" s="10"/>
      <c r="F3" s="71"/>
      <c r="G3" s="19"/>
      <c r="H3" s="47"/>
      <c r="I3" s="18" t="s">
        <v>135</v>
      </c>
    </row>
    <row r="4" spans="1:13" x14ac:dyDescent="0.2">
      <c r="A4" s="4" t="s">
        <v>123</v>
      </c>
      <c r="B4" s="66">
        <v>118</v>
      </c>
      <c r="C4" s="39"/>
      <c r="D4" s="10"/>
      <c r="E4" s="10"/>
      <c r="F4" s="71"/>
      <c r="G4" s="19"/>
      <c r="H4" s="47"/>
      <c r="I4" s="37">
        <f>D343</f>
        <v>70</v>
      </c>
    </row>
    <row r="5" spans="1:13" x14ac:dyDescent="0.2">
      <c r="A5" s="4" t="s">
        <v>125</v>
      </c>
      <c r="B5" s="67">
        <f>B4/B3*100</f>
        <v>37.223974763406943</v>
      </c>
      <c r="I5" s="26" t="s">
        <v>136</v>
      </c>
    </row>
    <row r="6" spans="1:13" x14ac:dyDescent="0.2">
      <c r="A6" s="4" t="s">
        <v>124</v>
      </c>
      <c r="B6" s="66">
        <v>68</v>
      </c>
      <c r="C6" s="39"/>
      <c r="D6" s="10"/>
      <c r="E6" s="10"/>
      <c r="F6" s="71"/>
      <c r="G6" s="19"/>
      <c r="H6" s="47"/>
      <c r="I6" s="36">
        <f>E343</f>
        <v>70</v>
      </c>
    </row>
    <row r="7" spans="1:13" x14ac:dyDescent="0.2">
      <c r="A7" s="4" t="s">
        <v>126</v>
      </c>
      <c r="B7" s="67">
        <f>B6/B3*100</f>
        <v>21.451104100946374</v>
      </c>
      <c r="I7" s="26" t="s">
        <v>333</v>
      </c>
    </row>
    <row r="8" spans="1:13" x14ac:dyDescent="0.2">
      <c r="A8" s="5" t="s">
        <v>127</v>
      </c>
      <c r="B8" s="68">
        <f>B4/B6</f>
        <v>1.7352941176470589</v>
      </c>
      <c r="C8" s="39"/>
      <c r="D8" s="10"/>
      <c r="E8" s="10"/>
      <c r="F8" s="71"/>
      <c r="G8" s="19"/>
      <c r="H8" s="47"/>
      <c r="I8" s="35">
        <f>(G343-F343)/F343*100</f>
        <v>1.4397517066772534</v>
      </c>
    </row>
    <row r="9" spans="1:13" x14ac:dyDescent="0.2">
      <c r="A9" s="11"/>
      <c r="B9" s="62"/>
      <c r="C9" s="41"/>
      <c r="D9" s="13" t="s">
        <v>4</v>
      </c>
      <c r="E9" s="13" t="s">
        <v>4</v>
      </c>
      <c r="F9" s="73"/>
      <c r="G9" s="20"/>
      <c r="H9" s="56"/>
      <c r="I9" s="27"/>
    </row>
    <row r="10" spans="1:13" x14ac:dyDescent="0.2">
      <c r="A10" s="12"/>
      <c r="B10" s="12"/>
      <c r="C10" s="34" t="s">
        <v>3</v>
      </c>
      <c r="D10" s="13" t="s">
        <v>129</v>
      </c>
      <c r="E10" s="13" t="s">
        <v>130</v>
      </c>
      <c r="F10" s="20" t="s">
        <v>131</v>
      </c>
      <c r="G10" s="20" t="s">
        <v>133</v>
      </c>
      <c r="H10" s="56" t="s">
        <v>674</v>
      </c>
      <c r="I10" s="28"/>
    </row>
    <row r="11" spans="1:13" x14ac:dyDescent="0.2">
      <c r="A11" s="12" t="s">
        <v>0</v>
      </c>
      <c r="B11" s="12" t="s">
        <v>1</v>
      </c>
      <c r="C11" s="34" t="s">
        <v>2</v>
      </c>
      <c r="D11" s="13" t="s">
        <v>128</v>
      </c>
      <c r="E11" s="13" t="s">
        <v>128</v>
      </c>
      <c r="F11" s="20" t="s">
        <v>132</v>
      </c>
      <c r="G11" s="20" t="s">
        <v>132</v>
      </c>
      <c r="H11" s="56" t="s">
        <v>675</v>
      </c>
      <c r="I11" s="28" t="s">
        <v>134</v>
      </c>
      <c r="J11" s="6"/>
      <c r="K11" s="6"/>
      <c r="L11" s="6"/>
      <c r="M11" s="6"/>
    </row>
    <row r="12" spans="1:13" x14ac:dyDescent="0.2">
      <c r="J12" s="6"/>
      <c r="K12" s="6"/>
      <c r="L12" s="6"/>
      <c r="M12" s="6"/>
    </row>
    <row r="13" spans="1:13" x14ac:dyDescent="0.2">
      <c r="A13" s="1" t="s">
        <v>1073</v>
      </c>
      <c r="J13" s="6"/>
      <c r="K13" s="6"/>
      <c r="L13" s="6"/>
      <c r="M13" s="6"/>
    </row>
    <row r="14" spans="1:13" x14ac:dyDescent="0.2">
      <c r="A14" s="1"/>
      <c r="J14" s="6"/>
      <c r="K14" s="6"/>
      <c r="L14" s="6"/>
      <c r="M14" s="6"/>
    </row>
    <row r="15" spans="1:13" x14ac:dyDescent="0.2">
      <c r="J15" s="6"/>
      <c r="K15" s="6"/>
      <c r="L15" s="6"/>
      <c r="M15" s="6"/>
    </row>
    <row r="16" spans="1:13" x14ac:dyDescent="0.2">
      <c r="J16" s="6"/>
      <c r="K16" s="6"/>
      <c r="L16" s="6"/>
      <c r="M16" s="6"/>
    </row>
    <row r="17" spans="1:13" s="77" customFormat="1" x14ac:dyDescent="0.2">
      <c r="J17" s="78"/>
      <c r="K17" s="78"/>
      <c r="L17" s="78"/>
      <c r="M17" s="78"/>
    </row>
    <row r="18" spans="1:13" x14ac:dyDescent="0.2">
      <c r="J18" s="6"/>
      <c r="K18" s="6"/>
      <c r="L18" s="6"/>
      <c r="M18" s="6"/>
    </row>
    <row r="19" spans="1:13" x14ac:dyDescent="0.2">
      <c r="J19" s="6"/>
      <c r="K19" s="6"/>
      <c r="L19" s="6"/>
      <c r="M19" s="6"/>
    </row>
    <row r="20" spans="1:13" s="77" customFormat="1" x14ac:dyDescent="0.2">
      <c r="J20" s="78"/>
      <c r="K20" s="78"/>
      <c r="L20" s="78"/>
      <c r="M20" s="78"/>
    </row>
    <row r="21" spans="1:13" s="77" customFormat="1" x14ac:dyDescent="0.2">
      <c r="J21" s="78"/>
      <c r="K21" s="78"/>
      <c r="L21" s="78"/>
      <c r="M21" s="78"/>
    </row>
    <row r="22" spans="1:13" s="77" customFormat="1" x14ac:dyDescent="0.2">
      <c r="J22" s="78"/>
      <c r="K22" s="78"/>
      <c r="L22" s="78"/>
      <c r="M22" s="78"/>
    </row>
    <row r="23" spans="1:13" ht="38.25" x14ac:dyDescent="0.2">
      <c r="A23" s="45" t="s">
        <v>719</v>
      </c>
      <c r="B23" s="63" t="s">
        <v>720</v>
      </c>
      <c r="C23" s="43" t="s">
        <v>688</v>
      </c>
      <c r="D23" s="43">
        <v>0</v>
      </c>
      <c r="E23" s="43">
        <v>0</v>
      </c>
      <c r="F23" s="54">
        <v>7.94</v>
      </c>
      <c r="G23" s="81">
        <v>7.94</v>
      </c>
      <c r="H23" s="88">
        <v>1</v>
      </c>
      <c r="I23" s="44" t="s">
        <v>723</v>
      </c>
      <c r="J23" s="6"/>
      <c r="K23" s="6"/>
      <c r="L23" s="6"/>
      <c r="M23" s="6"/>
    </row>
    <row r="24" spans="1:13" ht="25.5" x14ac:dyDescent="0.2">
      <c r="A24" s="85" t="s">
        <v>413</v>
      </c>
      <c r="B24" s="89" t="s">
        <v>391</v>
      </c>
      <c r="C24" s="80" t="s">
        <v>681</v>
      </c>
      <c r="D24" s="83">
        <v>0</v>
      </c>
      <c r="E24" s="83">
        <v>0</v>
      </c>
      <c r="F24" s="54">
        <v>2.73</v>
      </c>
      <c r="G24" s="81">
        <v>2.7</v>
      </c>
      <c r="H24" s="88">
        <v>1</v>
      </c>
      <c r="I24" s="44" t="s">
        <v>930</v>
      </c>
      <c r="J24" s="6"/>
      <c r="K24" s="6"/>
      <c r="L24" s="6"/>
      <c r="M24" s="6"/>
    </row>
    <row r="25" spans="1:13" ht="25.5" x14ac:dyDescent="0.2">
      <c r="A25" s="92" t="s">
        <v>414</v>
      </c>
      <c r="B25" s="93" t="s">
        <v>371</v>
      </c>
      <c r="C25" s="80" t="s">
        <v>681</v>
      </c>
      <c r="D25" s="80">
        <v>0</v>
      </c>
      <c r="E25" s="80">
        <v>0</v>
      </c>
      <c r="F25" s="54">
        <v>2.19</v>
      </c>
      <c r="G25" s="81">
        <v>2.17</v>
      </c>
      <c r="H25" s="88">
        <v>1</v>
      </c>
      <c r="I25" s="44" t="s">
        <v>805</v>
      </c>
      <c r="J25" s="6"/>
      <c r="K25" s="6"/>
      <c r="L25" s="6"/>
      <c r="M25" s="6"/>
    </row>
    <row r="26" spans="1:13" ht="38.25" x14ac:dyDescent="0.2">
      <c r="A26" s="90" t="s">
        <v>415</v>
      </c>
      <c r="B26" s="91" t="s">
        <v>137</v>
      </c>
      <c r="C26" s="80" t="s">
        <v>681</v>
      </c>
      <c r="D26" s="80">
        <v>0</v>
      </c>
      <c r="E26" s="80">
        <v>0</v>
      </c>
      <c r="F26" s="54">
        <v>2.29</v>
      </c>
      <c r="G26" s="81">
        <v>1.83</v>
      </c>
      <c r="H26" s="88">
        <v>2</v>
      </c>
      <c r="I26" s="44" t="s">
        <v>842</v>
      </c>
      <c r="J26" s="6"/>
      <c r="K26" s="6"/>
      <c r="L26" s="6"/>
      <c r="M26" s="6"/>
    </row>
    <row r="27" spans="1:13" ht="38.25" x14ac:dyDescent="0.2">
      <c r="A27" s="90" t="s">
        <v>416</v>
      </c>
      <c r="B27" s="91" t="s">
        <v>411</v>
      </c>
      <c r="C27" s="83" t="s">
        <v>688</v>
      </c>
      <c r="D27" s="83">
        <v>0</v>
      </c>
      <c r="E27" s="83">
        <v>0</v>
      </c>
      <c r="F27" s="54" t="s">
        <v>673</v>
      </c>
      <c r="G27" s="81" t="s">
        <v>673</v>
      </c>
      <c r="H27" s="88">
        <v>3</v>
      </c>
      <c r="I27" s="44" t="s">
        <v>776</v>
      </c>
      <c r="J27" s="6"/>
      <c r="K27" s="6"/>
      <c r="L27" s="6"/>
      <c r="M27" s="6"/>
    </row>
    <row r="28" spans="1:13" ht="25.5" x14ac:dyDescent="0.2">
      <c r="A28" s="92" t="s">
        <v>417</v>
      </c>
      <c r="B28" s="93" t="s">
        <v>138</v>
      </c>
      <c r="C28" s="43" t="s">
        <v>385</v>
      </c>
      <c r="D28" s="80">
        <v>0</v>
      </c>
      <c r="E28" s="80">
        <v>0</v>
      </c>
      <c r="F28" s="54">
        <v>2.88</v>
      </c>
      <c r="G28" s="81">
        <v>2.93</v>
      </c>
      <c r="H28" s="88">
        <v>3</v>
      </c>
      <c r="I28" s="44" t="s">
        <v>806</v>
      </c>
      <c r="J28" s="6"/>
      <c r="K28" s="6"/>
      <c r="L28" s="6"/>
      <c r="M28" s="6"/>
    </row>
    <row r="29" spans="1:13" ht="38.25" x14ac:dyDescent="0.2">
      <c r="A29" s="85" t="s">
        <v>418</v>
      </c>
      <c r="B29" s="89" t="s">
        <v>342</v>
      </c>
      <c r="C29" s="43" t="s">
        <v>688</v>
      </c>
      <c r="D29" s="82">
        <v>1</v>
      </c>
      <c r="E29" s="82">
        <v>0</v>
      </c>
      <c r="F29" s="54">
        <v>5.25</v>
      </c>
      <c r="G29" s="81">
        <v>5.42</v>
      </c>
      <c r="H29" s="88">
        <v>5</v>
      </c>
      <c r="I29" s="44" t="s">
        <v>890</v>
      </c>
      <c r="J29" s="6"/>
      <c r="K29" s="6"/>
      <c r="L29" s="6"/>
      <c r="M29" s="6"/>
    </row>
    <row r="30" spans="1:13" ht="25.5" x14ac:dyDescent="0.2">
      <c r="A30" s="90" t="s">
        <v>419</v>
      </c>
      <c r="B30" s="91" t="s">
        <v>139</v>
      </c>
      <c r="C30" s="43" t="s">
        <v>681</v>
      </c>
      <c r="D30" s="82">
        <v>0</v>
      </c>
      <c r="E30" s="82">
        <v>0</v>
      </c>
      <c r="F30" s="54">
        <v>0.79</v>
      </c>
      <c r="G30" s="81">
        <v>0.79</v>
      </c>
      <c r="H30" s="88">
        <v>1</v>
      </c>
      <c r="I30" s="44" t="s">
        <v>973</v>
      </c>
      <c r="J30" s="6"/>
      <c r="K30" s="6"/>
      <c r="L30" s="6"/>
      <c r="M30" s="6"/>
    </row>
    <row r="31" spans="1:13" ht="38.25" x14ac:dyDescent="0.2">
      <c r="A31" s="85" t="s">
        <v>420</v>
      </c>
      <c r="B31" s="89" t="s">
        <v>394</v>
      </c>
      <c r="C31" s="43" t="s">
        <v>688</v>
      </c>
      <c r="D31" s="80">
        <v>0</v>
      </c>
      <c r="E31" s="80">
        <v>1</v>
      </c>
      <c r="F31" s="54">
        <v>3.24</v>
      </c>
      <c r="G31" s="81">
        <v>3.13</v>
      </c>
      <c r="H31" s="88">
        <v>2</v>
      </c>
      <c r="I31" s="44" t="s">
        <v>1027</v>
      </c>
      <c r="J31" s="6"/>
      <c r="K31" s="6"/>
      <c r="L31" s="6"/>
      <c r="M31" s="6"/>
    </row>
    <row r="32" spans="1:13" ht="38.25" x14ac:dyDescent="0.2">
      <c r="A32" s="90" t="s">
        <v>421</v>
      </c>
      <c r="B32" s="91" t="s">
        <v>140</v>
      </c>
      <c r="C32" s="43" t="s">
        <v>681</v>
      </c>
      <c r="D32" s="80">
        <v>0</v>
      </c>
      <c r="E32" s="80">
        <v>0</v>
      </c>
      <c r="F32" s="54">
        <v>4.38</v>
      </c>
      <c r="G32" s="81">
        <v>4.71</v>
      </c>
      <c r="H32" s="88">
        <v>7</v>
      </c>
      <c r="I32" s="44" t="s">
        <v>974</v>
      </c>
      <c r="J32" s="6"/>
      <c r="K32" s="6"/>
      <c r="L32" s="6"/>
      <c r="M32" s="6"/>
    </row>
    <row r="33" spans="1:13" ht="51" x14ac:dyDescent="0.2">
      <c r="A33" s="92" t="s">
        <v>422</v>
      </c>
      <c r="B33" s="93" t="s">
        <v>141</v>
      </c>
      <c r="C33" s="43" t="s">
        <v>688</v>
      </c>
      <c r="D33" s="80">
        <v>0</v>
      </c>
      <c r="E33" s="80">
        <v>2</v>
      </c>
      <c r="F33" s="54">
        <v>17.97</v>
      </c>
      <c r="G33" s="81">
        <v>19.52</v>
      </c>
      <c r="H33" s="88">
        <v>7</v>
      </c>
      <c r="I33" s="44" t="s">
        <v>716</v>
      </c>
      <c r="J33" s="6"/>
      <c r="K33" s="6"/>
      <c r="L33" s="6"/>
      <c r="M33" s="6"/>
    </row>
    <row r="34" spans="1:13" ht="38.25" x14ac:dyDescent="0.2">
      <c r="A34" s="90" t="s">
        <v>423</v>
      </c>
      <c r="B34" s="91" t="s">
        <v>142</v>
      </c>
      <c r="C34" s="43" t="s">
        <v>385</v>
      </c>
      <c r="D34" s="82">
        <v>0</v>
      </c>
      <c r="E34" s="82">
        <v>0</v>
      </c>
      <c r="F34" s="54">
        <v>4</v>
      </c>
      <c r="G34" s="81">
        <v>2.86</v>
      </c>
      <c r="H34" s="88">
        <v>1</v>
      </c>
      <c r="I34" s="84" t="s">
        <v>891</v>
      </c>
      <c r="J34" s="6"/>
      <c r="K34" s="6"/>
      <c r="L34" s="6"/>
      <c r="M34" s="6"/>
    </row>
    <row r="35" spans="1:13" ht="38.25" x14ac:dyDescent="0.2">
      <c r="A35" s="90" t="s">
        <v>424</v>
      </c>
      <c r="B35" s="91" t="s">
        <v>143</v>
      </c>
      <c r="C35" s="43" t="s">
        <v>688</v>
      </c>
      <c r="D35" s="82">
        <v>1</v>
      </c>
      <c r="E35" s="82">
        <v>1</v>
      </c>
      <c r="F35" s="54" t="s">
        <v>673</v>
      </c>
      <c r="G35" s="80" t="s">
        <v>673</v>
      </c>
      <c r="H35" s="80">
        <v>4</v>
      </c>
      <c r="I35" s="76" t="s">
        <v>975</v>
      </c>
      <c r="J35" s="6"/>
      <c r="K35" s="6"/>
      <c r="L35" s="6"/>
      <c r="M35" s="6"/>
    </row>
    <row r="36" spans="1:13" ht="38.25" x14ac:dyDescent="0.2">
      <c r="A36" s="85" t="s">
        <v>696</v>
      </c>
      <c r="B36" s="89" t="s">
        <v>697</v>
      </c>
      <c r="C36" s="43" t="s">
        <v>688</v>
      </c>
      <c r="D36" s="80">
        <v>0</v>
      </c>
      <c r="E36" s="80">
        <v>0</v>
      </c>
      <c r="F36" s="54">
        <v>3.58</v>
      </c>
      <c r="G36" s="81">
        <v>3.61</v>
      </c>
      <c r="H36" s="88">
        <v>6</v>
      </c>
      <c r="I36" s="44" t="s">
        <v>702</v>
      </c>
      <c r="J36" s="6"/>
      <c r="K36" s="6"/>
      <c r="L36" s="6"/>
      <c r="M36" s="6"/>
    </row>
    <row r="37" spans="1:13" ht="38.25" x14ac:dyDescent="0.2">
      <c r="A37" s="90" t="s">
        <v>425</v>
      </c>
      <c r="B37" s="91" t="s">
        <v>144</v>
      </c>
      <c r="C37" s="43" t="s">
        <v>681</v>
      </c>
      <c r="D37" s="80">
        <v>0</v>
      </c>
      <c r="E37" s="80">
        <v>0</v>
      </c>
      <c r="F37" s="54">
        <v>3.48</v>
      </c>
      <c r="G37" s="81">
        <v>3.48</v>
      </c>
      <c r="H37" s="88">
        <v>2</v>
      </c>
      <c r="I37" s="44" t="s">
        <v>756</v>
      </c>
      <c r="J37" s="6"/>
      <c r="K37" s="6"/>
      <c r="L37" s="6"/>
      <c r="M37" s="6"/>
    </row>
    <row r="38" spans="1:13" ht="38.25" x14ac:dyDescent="0.2">
      <c r="A38" s="90" t="s">
        <v>426</v>
      </c>
      <c r="B38" s="91" t="s">
        <v>145</v>
      </c>
      <c r="C38" s="43" t="s">
        <v>385</v>
      </c>
      <c r="D38" s="82">
        <v>0</v>
      </c>
      <c r="E38" s="82">
        <v>0</v>
      </c>
      <c r="F38" s="54">
        <v>0.8</v>
      </c>
      <c r="G38" s="81">
        <v>0.8</v>
      </c>
      <c r="H38" s="88">
        <v>1</v>
      </c>
      <c r="I38" s="44" t="s">
        <v>745</v>
      </c>
      <c r="J38" s="6"/>
      <c r="K38" s="6"/>
      <c r="L38" s="6"/>
      <c r="M38" s="6"/>
    </row>
    <row r="39" spans="1:13" ht="38.25" x14ac:dyDescent="0.2">
      <c r="A39" s="85" t="s">
        <v>427</v>
      </c>
      <c r="B39" s="89" t="s">
        <v>395</v>
      </c>
      <c r="C39" s="43" t="s">
        <v>385</v>
      </c>
      <c r="D39" s="83">
        <v>0</v>
      </c>
      <c r="E39" s="83">
        <v>0</v>
      </c>
      <c r="F39" s="54">
        <v>6.1</v>
      </c>
      <c r="G39" s="81">
        <v>6.2</v>
      </c>
      <c r="H39" s="88">
        <v>1</v>
      </c>
      <c r="I39" s="44" t="s">
        <v>807</v>
      </c>
      <c r="J39" s="6"/>
      <c r="K39" s="6"/>
      <c r="L39" s="6"/>
      <c r="M39" s="6"/>
    </row>
    <row r="40" spans="1:13" ht="51" x14ac:dyDescent="0.2">
      <c r="A40" s="90" t="s">
        <v>428</v>
      </c>
      <c r="B40" s="91" t="s">
        <v>146</v>
      </c>
      <c r="C40" s="43" t="s">
        <v>681</v>
      </c>
      <c r="D40" s="80">
        <v>2</v>
      </c>
      <c r="E40" s="80">
        <v>0</v>
      </c>
      <c r="F40" s="54">
        <v>1.19</v>
      </c>
      <c r="G40" s="81">
        <v>1.36</v>
      </c>
      <c r="H40" s="88">
        <v>7</v>
      </c>
      <c r="I40" s="44" t="s">
        <v>1010</v>
      </c>
      <c r="J40" s="6"/>
      <c r="K40" s="6"/>
      <c r="L40" s="6"/>
      <c r="M40" s="6"/>
    </row>
    <row r="41" spans="1:13" ht="38.25" x14ac:dyDescent="0.2">
      <c r="A41" s="85" t="s">
        <v>837</v>
      </c>
      <c r="B41" s="89" t="s">
        <v>392</v>
      </c>
      <c r="C41" s="43" t="s">
        <v>385</v>
      </c>
      <c r="D41" s="80">
        <v>1</v>
      </c>
      <c r="E41" s="80">
        <v>0</v>
      </c>
      <c r="F41" s="54">
        <v>2</v>
      </c>
      <c r="G41" s="81">
        <v>2.8</v>
      </c>
      <c r="H41" s="88">
        <v>1</v>
      </c>
      <c r="I41" s="84" t="s">
        <v>843</v>
      </c>
      <c r="J41" s="6"/>
      <c r="K41" s="6"/>
      <c r="L41" s="6"/>
      <c r="M41" s="6"/>
    </row>
    <row r="42" spans="1:13" ht="51" x14ac:dyDescent="0.2">
      <c r="A42" s="90" t="s">
        <v>429</v>
      </c>
      <c r="B42" s="91" t="s">
        <v>147</v>
      </c>
      <c r="C42" s="43" t="s">
        <v>688</v>
      </c>
      <c r="D42" s="82">
        <v>2</v>
      </c>
      <c r="E42" s="82">
        <v>0</v>
      </c>
      <c r="F42" s="54">
        <v>13.98</v>
      </c>
      <c r="G42" s="81">
        <v>14.32</v>
      </c>
      <c r="H42" s="88">
        <v>8</v>
      </c>
      <c r="I42" s="44" t="s">
        <v>753</v>
      </c>
      <c r="J42" s="6"/>
      <c r="K42" s="6"/>
      <c r="L42" s="6"/>
      <c r="M42" s="6"/>
    </row>
    <row r="43" spans="1:13" ht="51" x14ac:dyDescent="0.2">
      <c r="A43" s="90" t="s">
        <v>148</v>
      </c>
      <c r="B43" s="91" t="s">
        <v>148</v>
      </c>
      <c r="C43" s="43" t="s">
        <v>681</v>
      </c>
      <c r="D43" s="80">
        <v>2</v>
      </c>
      <c r="E43" s="80">
        <v>0</v>
      </c>
      <c r="F43" s="54">
        <v>6.35</v>
      </c>
      <c r="G43" s="81">
        <v>6.27</v>
      </c>
      <c r="H43" s="88">
        <v>8</v>
      </c>
      <c r="I43" s="44" t="s">
        <v>832</v>
      </c>
      <c r="J43" s="6"/>
      <c r="K43" s="6"/>
      <c r="L43" s="6"/>
      <c r="M43" s="6"/>
    </row>
    <row r="44" spans="1:13" ht="51" x14ac:dyDescent="0.2">
      <c r="A44" s="90" t="s">
        <v>430</v>
      </c>
      <c r="B44" s="91" t="s">
        <v>149</v>
      </c>
      <c r="C44" s="43" t="s">
        <v>681</v>
      </c>
      <c r="D44" s="74">
        <v>4</v>
      </c>
      <c r="E44" s="74">
        <v>0</v>
      </c>
      <c r="F44" s="54">
        <v>22.03</v>
      </c>
      <c r="G44" s="81">
        <v>18.39</v>
      </c>
      <c r="H44" s="88">
        <v>8</v>
      </c>
      <c r="I44" s="44" t="s">
        <v>692</v>
      </c>
      <c r="J44" s="6"/>
      <c r="K44" s="6"/>
      <c r="L44" s="6"/>
      <c r="M44" s="6"/>
    </row>
    <row r="45" spans="1:13" ht="25.5" x14ac:dyDescent="0.2">
      <c r="A45" s="92" t="s">
        <v>431</v>
      </c>
      <c r="B45" s="93" t="s">
        <v>150</v>
      </c>
      <c r="C45" s="43" t="s">
        <v>681</v>
      </c>
      <c r="D45" s="80">
        <v>0</v>
      </c>
      <c r="E45" s="80">
        <v>0</v>
      </c>
      <c r="F45" s="54">
        <v>10.94</v>
      </c>
      <c r="G45" s="81">
        <v>10.69</v>
      </c>
      <c r="H45" s="88">
        <v>3</v>
      </c>
      <c r="I45" s="84" t="s">
        <v>931</v>
      </c>
      <c r="J45" s="6"/>
      <c r="K45" s="6"/>
      <c r="L45" s="6"/>
      <c r="M45" s="6"/>
    </row>
    <row r="46" spans="1:13" ht="38.25" x14ac:dyDescent="0.2">
      <c r="A46" s="69" t="s">
        <v>432</v>
      </c>
      <c r="B46" s="70" t="s">
        <v>151</v>
      </c>
      <c r="C46" s="43" t="s">
        <v>688</v>
      </c>
      <c r="D46" s="80">
        <v>0</v>
      </c>
      <c r="E46" s="80">
        <v>1</v>
      </c>
      <c r="F46" s="54">
        <v>9.2799999999999994</v>
      </c>
      <c r="G46" s="81">
        <v>9.43</v>
      </c>
      <c r="H46" s="80">
        <v>8</v>
      </c>
      <c r="I46" s="76" t="s">
        <v>932</v>
      </c>
      <c r="J46" s="6"/>
      <c r="K46" s="6"/>
      <c r="L46" s="6"/>
      <c r="M46" s="6"/>
    </row>
    <row r="47" spans="1:13" ht="38.25" x14ac:dyDescent="0.2">
      <c r="A47" s="90" t="s">
        <v>433</v>
      </c>
      <c r="B47" s="91" t="s">
        <v>152</v>
      </c>
      <c r="C47" s="43" t="s">
        <v>681</v>
      </c>
      <c r="D47" s="82">
        <v>0</v>
      </c>
      <c r="E47" s="82">
        <v>0</v>
      </c>
      <c r="F47" s="54">
        <v>0.85</v>
      </c>
      <c r="G47" s="81">
        <v>0.79</v>
      </c>
      <c r="H47" s="88">
        <v>6</v>
      </c>
      <c r="I47" s="84" t="s">
        <v>976</v>
      </c>
      <c r="J47" s="6"/>
      <c r="K47" s="6"/>
      <c r="L47" s="6"/>
      <c r="M47" s="6"/>
    </row>
    <row r="48" spans="1:13" ht="38.25" x14ac:dyDescent="0.2">
      <c r="A48" s="85" t="s">
        <v>434</v>
      </c>
      <c r="B48" s="89" t="s">
        <v>376</v>
      </c>
      <c r="C48" s="43" t="s">
        <v>688</v>
      </c>
      <c r="D48" s="82">
        <v>0</v>
      </c>
      <c r="E48" s="82">
        <v>0</v>
      </c>
      <c r="F48" s="54">
        <v>5.47</v>
      </c>
      <c r="G48" s="81">
        <v>6.39</v>
      </c>
      <c r="H48" s="88">
        <v>4</v>
      </c>
      <c r="I48" s="44" t="s">
        <v>872</v>
      </c>
      <c r="J48" s="6"/>
      <c r="K48" s="6"/>
      <c r="L48" s="6"/>
      <c r="M48" s="6"/>
    </row>
    <row r="49" spans="1:13" ht="38.25" x14ac:dyDescent="0.2">
      <c r="A49" s="69" t="s">
        <v>435</v>
      </c>
      <c r="B49" s="70" t="s">
        <v>381</v>
      </c>
      <c r="C49" s="43" t="s">
        <v>385</v>
      </c>
      <c r="D49" s="82">
        <v>0</v>
      </c>
      <c r="E49" s="82">
        <v>0</v>
      </c>
      <c r="F49" s="54">
        <v>13.67</v>
      </c>
      <c r="G49" s="81">
        <v>14.36</v>
      </c>
      <c r="H49" s="88">
        <v>4</v>
      </c>
      <c r="I49" s="44" t="s">
        <v>777</v>
      </c>
      <c r="J49" s="6"/>
      <c r="K49" s="6"/>
      <c r="L49" s="6"/>
      <c r="M49" s="6"/>
    </row>
    <row r="50" spans="1:13" ht="38.25" x14ac:dyDescent="0.2">
      <c r="A50" s="90" t="s">
        <v>436</v>
      </c>
      <c r="B50" s="91" t="s">
        <v>153</v>
      </c>
      <c r="C50" s="43" t="s">
        <v>681</v>
      </c>
      <c r="D50" s="82">
        <v>0</v>
      </c>
      <c r="E50" s="82">
        <v>0</v>
      </c>
      <c r="F50" s="54">
        <v>2.59</v>
      </c>
      <c r="G50" s="81">
        <v>2.09</v>
      </c>
      <c r="H50" s="88">
        <v>7</v>
      </c>
      <c r="I50" s="44" t="s">
        <v>778</v>
      </c>
      <c r="J50" s="6"/>
      <c r="K50" s="6"/>
      <c r="L50" s="6"/>
      <c r="M50" s="6"/>
    </row>
    <row r="51" spans="1:13" ht="38.25" x14ac:dyDescent="0.2">
      <c r="A51" s="85" t="s">
        <v>866</v>
      </c>
      <c r="B51" s="89" t="s">
        <v>867</v>
      </c>
      <c r="C51" s="43" t="s">
        <v>681</v>
      </c>
      <c r="D51" s="80">
        <v>0</v>
      </c>
      <c r="E51" s="80">
        <v>0</v>
      </c>
      <c r="F51" s="54">
        <v>2</v>
      </c>
      <c r="G51" s="81">
        <v>2</v>
      </c>
      <c r="H51" s="88">
        <v>1</v>
      </c>
      <c r="I51" s="44" t="s">
        <v>873</v>
      </c>
      <c r="J51" s="6"/>
      <c r="K51" s="6"/>
      <c r="L51" s="6"/>
      <c r="M51" s="6"/>
    </row>
    <row r="52" spans="1:13" ht="38.25" x14ac:dyDescent="0.2">
      <c r="A52" s="90" t="s">
        <v>437</v>
      </c>
      <c r="B52" s="91" t="s">
        <v>154</v>
      </c>
      <c r="C52" s="43" t="s">
        <v>385</v>
      </c>
      <c r="D52" s="82">
        <v>0</v>
      </c>
      <c r="E52" s="82">
        <v>0</v>
      </c>
      <c r="F52" s="54">
        <v>0.09</v>
      </c>
      <c r="G52" s="81">
        <v>0.08</v>
      </c>
      <c r="H52" s="88">
        <v>6</v>
      </c>
      <c r="I52" s="84" t="s">
        <v>779</v>
      </c>
      <c r="J52" s="6"/>
      <c r="K52" s="6"/>
      <c r="L52" s="6"/>
      <c r="M52" s="6"/>
    </row>
    <row r="53" spans="1:13" ht="38.25" x14ac:dyDescent="0.2">
      <c r="A53" s="90" t="s">
        <v>438</v>
      </c>
      <c r="B53" s="91" t="s">
        <v>155</v>
      </c>
      <c r="C53" s="43" t="s">
        <v>688</v>
      </c>
      <c r="D53" s="83">
        <v>0</v>
      </c>
      <c r="E53" s="83">
        <v>0</v>
      </c>
      <c r="F53" s="54">
        <v>1.93</v>
      </c>
      <c r="G53" s="80">
        <v>1.92</v>
      </c>
      <c r="H53" s="80">
        <v>3</v>
      </c>
      <c r="I53" s="76" t="s">
        <v>977</v>
      </c>
      <c r="J53" s="6"/>
      <c r="K53" s="6"/>
      <c r="L53" s="6"/>
      <c r="M53" s="6"/>
    </row>
    <row r="54" spans="1:13" ht="38.25" x14ac:dyDescent="0.2">
      <c r="A54" s="90" t="s">
        <v>439</v>
      </c>
      <c r="B54" s="91" t="s">
        <v>156</v>
      </c>
      <c r="C54" s="43" t="s">
        <v>385</v>
      </c>
      <c r="D54" s="83">
        <v>0</v>
      </c>
      <c r="E54" s="83">
        <v>0</v>
      </c>
      <c r="F54" s="54">
        <v>8.68</v>
      </c>
      <c r="G54" s="81">
        <v>8.74</v>
      </c>
      <c r="H54" s="88">
        <v>4</v>
      </c>
      <c r="I54" s="44" t="s">
        <v>933</v>
      </c>
      <c r="J54" s="6"/>
      <c r="K54" s="6"/>
      <c r="L54" s="6"/>
      <c r="M54" s="6"/>
    </row>
    <row r="55" spans="1:13" s="77" customFormat="1" ht="38.25" x14ac:dyDescent="0.2">
      <c r="A55" s="92" t="s">
        <v>440</v>
      </c>
      <c r="B55" s="93" t="s">
        <v>368</v>
      </c>
      <c r="C55" s="80" t="s">
        <v>681</v>
      </c>
      <c r="D55" s="82">
        <v>0</v>
      </c>
      <c r="E55" s="82">
        <v>1</v>
      </c>
      <c r="F55" s="86">
        <v>1.34</v>
      </c>
      <c r="G55" s="81">
        <v>1.34</v>
      </c>
      <c r="H55" s="88">
        <v>1</v>
      </c>
      <c r="I55" s="84" t="s">
        <v>871</v>
      </c>
      <c r="J55" s="78"/>
      <c r="K55" s="78"/>
      <c r="L55" s="78"/>
      <c r="M55" s="78"/>
    </row>
    <row r="56" spans="1:13" ht="25.5" x14ac:dyDescent="0.2">
      <c r="A56" s="69" t="s">
        <v>441</v>
      </c>
      <c r="B56" s="70" t="s">
        <v>157</v>
      </c>
      <c r="C56" s="43" t="s">
        <v>688</v>
      </c>
      <c r="D56" s="80">
        <v>0</v>
      </c>
      <c r="E56" s="80">
        <v>0</v>
      </c>
      <c r="F56" s="54">
        <v>5.94</v>
      </c>
      <c r="G56" s="81">
        <v>6.37</v>
      </c>
      <c r="H56" s="88">
        <v>1</v>
      </c>
      <c r="I56" s="84" t="s">
        <v>934</v>
      </c>
      <c r="J56" s="6"/>
      <c r="K56" s="6"/>
      <c r="L56" s="6"/>
      <c r="M56" s="6"/>
    </row>
    <row r="57" spans="1:13" ht="38.25" x14ac:dyDescent="0.2">
      <c r="A57" s="90" t="s">
        <v>442</v>
      </c>
      <c r="B57" s="91" t="s">
        <v>158</v>
      </c>
      <c r="C57" s="43" t="s">
        <v>688</v>
      </c>
      <c r="D57" s="83">
        <v>1</v>
      </c>
      <c r="E57" s="83">
        <v>0</v>
      </c>
      <c r="F57" s="54">
        <v>40.6</v>
      </c>
      <c r="G57" s="81">
        <v>40.49</v>
      </c>
      <c r="H57" s="88">
        <v>8</v>
      </c>
      <c r="I57" s="84" t="s">
        <v>724</v>
      </c>
      <c r="J57" s="6"/>
      <c r="K57" s="6"/>
      <c r="L57" s="6"/>
      <c r="M57" s="6"/>
    </row>
    <row r="58" spans="1:13" ht="38.25" x14ac:dyDescent="0.2">
      <c r="A58" s="90" t="s">
        <v>962</v>
      </c>
      <c r="B58" s="91" t="s">
        <v>163</v>
      </c>
      <c r="C58" s="80" t="s">
        <v>385</v>
      </c>
      <c r="D58" s="83">
        <v>0</v>
      </c>
      <c r="E58" s="83">
        <v>1</v>
      </c>
      <c r="F58" s="54">
        <v>9.57</v>
      </c>
      <c r="G58" s="80">
        <v>9.4700000000000006</v>
      </c>
      <c r="H58" s="80">
        <v>3</v>
      </c>
      <c r="I58" s="76" t="s">
        <v>1006</v>
      </c>
      <c r="J58" s="6"/>
      <c r="K58" s="6"/>
      <c r="L58" s="6"/>
      <c r="M58" s="6"/>
    </row>
    <row r="59" spans="1:13" ht="51" x14ac:dyDescent="0.2">
      <c r="A59" s="90" t="s">
        <v>443</v>
      </c>
      <c r="B59" s="91" t="s">
        <v>159</v>
      </c>
      <c r="C59" s="43" t="s">
        <v>681</v>
      </c>
      <c r="D59" s="80">
        <v>2</v>
      </c>
      <c r="E59" s="80">
        <v>0</v>
      </c>
      <c r="F59" s="54">
        <v>4.9000000000000004</v>
      </c>
      <c r="G59" s="81">
        <v>4.24</v>
      </c>
      <c r="H59" s="88">
        <v>8</v>
      </c>
      <c r="I59" s="84" t="s">
        <v>746</v>
      </c>
      <c r="J59" s="6"/>
      <c r="K59" s="6"/>
      <c r="L59" s="6"/>
      <c r="M59" s="6"/>
    </row>
    <row r="60" spans="1:13" ht="25.5" x14ac:dyDescent="0.2">
      <c r="A60" s="90" t="s">
        <v>444</v>
      </c>
      <c r="B60" s="91" t="s">
        <v>160</v>
      </c>
      <c r="C60" s="43" t="s">
        <v>688</v>
      </c>
      <c r="D60" s="82">
        <v>0</v>
      </c>
      <c r="E60" s="82">
        <v>0</v>
      </c>
      <c r="F60" s="54">
        <v>0.25</v>
      </c>
      <c r="G60" s="81">
        <v>0.33</v>
      </c>
      <c r="H60" s="88">
        <v>1</v>
      </c>
      <c r="I60" s="44" t="s">
        <v>1028</v>
      </c>
      <c r="J60" s="6"/>
      <c r="K60" s="6"/>
      <c r="L60" s="6"/>
      <c r="M60" s="6"/>
    </row>
    <row r="61" spans="1:13" ht="38.25" x14ac:dyDescent="0.2">
      <c r="A61" s="69" t="s">
        <v>445</v>
      </c>
      <c r="B61" s="70" t="s">
        <v>161</v>
      </c>
      <c r="C61" s="43" t="s">
        <v>681</v>
      </c>
      <c r="D61" s="83">
        <v>0</v>
      </c>
      <c r="E61" s="83">
        <v>0</v>
      </c>
      <c r="F61" s="54">
        <v>0.45</v>
      </c>
      <c r="G61" s="81">
        <v>0.3</v>
      </c>
      <c r="H61" s="80">
        <v>2</v>
      </c>
      <c r="I61" s="76" t="s">
        <v>1029</v>
      </c>
      <c r="J61" s="6"/>
      <c r="K61" s="6"/>
      <c r="L61" s="6"/>
      <c r="M61" s="6"/>
    </row>
    <row r="62" spans="1:13" ht="38.25" x14ac:dyDescent="0.2">
      <c r="A62" s="90" t="s">
        <v>446</v>
      </c>
      <c r="B62" s="91" t="s">
        <v>162</v>
      </c>
      <c r="C62" s="43" t="s">
        <v>385</v>
      </c>
      <c r="D62" s="82">
        <v>0</v>
      </c>
      <c r="E62" s="82">
        <v>0</v>
      </c>
      <c r="F62" s="86">
        <v>2.09</v>
      </c>
      <c r="G62" s="81">
        <v>1.99</v>
      </c>
      <c r="H62" s="80">
        <v>2</v>
      </c>
      <c r="I62" s="76" t="s">
        <v>892</v>
      </c>
      <c r="J62" s="6"/>
      <c r="K62" s="6"/>
      <c r="L62" s="6"/>
      <c r="M62" s="6"/>
    </row>
    <row r="63" spans="1:13" ht="38.25" x14ac:dyDescent="0.2">
      <c r="A63" s="85" t="s">
        <v>447</v>
      </c>
      <c r="B63" s="89" t="s">
        <v>402</v>
      </c>
      <c r="C63" s="43" t="s">
        <v>688</v>
      </c>
      <c r="D63" s="82">
        <v>0</v>
      </c>
      <c r="E63" s="82">
        <v>0</v>
      </c>
      <c r="F63" s="54">
        <v>1.45</v>
      </c>
      <c r="G63" s="81">
        <v>1.37</v>
      </c>
      <c r="H63" s="88">
        <v>1</v>
      </c>
      <c r="I63" s="44" t="s">
        <v>1030</v>
      </c>
      <c r="J63" s="6"/>
      <c r="K63" s="6"/>
      <c r="L63" s="6"/>
      <c r="M63" s="6"/>
    </row>
    <row r="64" spans="1:13" ht="38.25" x14ac:dyDescent="0.2">
      <c r="A64" s="85" t="s">
        <v>448</v>
      </c>
      <c r="B64" s="89" t="s">
        <v>406</v>
      </c>
      <c r="C64" s="43" t="s">
        <v>385</v>
      </c>
      <c r="D64" s="80">
        <v>0</v>
      </c>
      <c r="E64" s="80">
        <v>0</v>
      </c>
      <c r="F64" s="54">
        <v>5.83</v>
      </c>
      <c r="G64" s="81">
        <v>5.54</v>
      </c>
      <c r="H64" s="88">
        <v>1</v>
      </c>
      <c r="I64" s="84" t="s">
        <v>870</v>
      </c>
      <c r="J64" s="6"/>
      <c r="K64" s="6"/>
      <c r="L64" s="6"/>
      <c r="M64" s="6"/>
    </row>
    <row r="65" spans="1:13" ht="38.25" x14ac:dyDescent="0.2">
      <c r="A65" s="90" t="s">
        <v>449</v>
      </c>
      <c r="B65" s="91" t="s">
        <v>382</v>
      </c>
      <c r="C65" s="80" t="s">
        <v>385</v>
      </c>
      <c r="D65" s="82">
        <v>0</v>
      </c>
      <c r="E65" s="82">
        <v>0</v>
      </c>
      <c r="F65" s="54">
        <v>4.4400000000000004</v>
      </c>
      <c r="G65" s="81">
        <v>4.47</v>
      </c>
      <c r="H65" s="88">
        <v>7</v>
      </c>
      <c r="I65" s="44" t="s">
        <v>844</v>
      </c>
      <c r="J65" s="6"/>
      <c r="K65" s="6"/>
      <c r="L65" s="6"/>
      <c r="M65" s="6"/>
    </row>
    <row r="66" spans="1:13" ht="38.25" x14ac:dyDescent="0.2">
      <c r="A66" s="85" t="s">
        <v>963</v>
      </c>
      <c r="B66" s="89" t="s">
        <v>964</v>
      </c>
      <c r="C66" s="43" t="s">
        <v>385</v>
      </c>
      <c r="D66" s="80">
        <v>0</v>
      </c>
      <c r="E66" s="80">
        <v>0</v>
      </c>
      <c r="F66" s="75">
        <v>2.27</v>
      </c>
      <c r="G66" s="80">
        <v>2.29</v>
      </c>
      <c r="H66" s="80">
        <v>2</v>
      </c>
      <c r="I66" s="76" t="s">
        <v>978</v>
      </c>
      <c r="J66" s="6"/>
      <c r="K66" s="6"/>
      <c r="L66" s="6"/>
      <c r="M66" s="6"/>
    </row>
    <row r="67" spans="1:13" ht="25.5" x14ac:dyDescent="0.2">
      <c r="A67" s="85" t="s">
        <v>450</v>
      </c>
      <c r="B67" s="89" t="s">
        <v>164</v>
      </c>
      <c r="C67" s="43" t="s">
        <v>688</v>
      </c>
      <c r="D67" s="82">
        <v>0</v>
      </c>
      <c r="E67" s="82">
        <v>0</v>
      </c>
      <c r="F67" s="54">
        <v>3.18</v>
      </c>
      <c r="G67" s="81">
        <v>3.63</v>
      </c>
      <c r="H67" s="88">
        <v>4</v>
      </c>
      <c r="I67" s="84" t="s">
        <v>961</v>
      </c>
      <c r="J67" s="6"/>
      <c r="K67" s="6"/>
      <c r="L67" s="6"/>
      <c r="M67" s="6"/>
    </row>
    <row r="68" spans="1:13" ht="38.25" x14ac:dyDescent="0.2">
      <c r="A68" s="90" t="s">
        <v>165</v>
      </c>
      <c r="B68" s="91" t="s">
        <v>165</v>
      </c>
      <c r="C68" s="43" t="s">
        <v>385</v>
      </c>
      <c r="D68" s="80">
        <v>0</v>
      </c>
      <c r="E68" s="80">
        <v>0</v>
      </c>
      <c r="F68" s="54">
        <v>0.92</v>
      </c>
      <c r="G68" s="81">
        <v>0.78</v>
      </c>
      <c r="H68" s="80">
        <v>6</v>
      </c>
      <c r="I68" s="76" t="s">
        <v>935</v>
      </c>
      <c r="J68" s="6"/>
      <c r="K68" s="6"/>
      <c r="L68" s="6"/>
      <c r="M68" s="6"/>
    </row>
    <row r="69" spans="1:13" ht="38.25" x14ac:dyDescent="0.2">
      <c r="A69" s="85" t="s">
        <v>738</v>
      </c>
      <c r="B69" s="89" t="s">
        <v>739</v>
      </c>
      <c r="C69" s="43" t="s">
        <v>688</v>
      </c>
      <c r="D69" s="75">
        <v>0</v>
      </c>
      <c r="E69" s="75">
        <v>0</v>
      </c>
      <c r="F69" s="54">
        <v>2.6</v>
      </c>
      <c r="G69" s="81">
        <v>2.7</v>
      </c>
      <c r="H69" s="88">
        <v>3</v>
      </c>
      <c r="I69" s="44" t="s">
        <v>740</v>
      </c>
      <c r="J69" s="6"/>
      <c r="K69" s="6"/>
      <c r="L69" s="6"/>
      <c r="M69" s="6"/>
    </row>
    <row r="70" spans="1:13" ht="51" x14ac:dyDescent="0.2">
      <c r="A70" s="92" t="s">
        <v>451</v>
      </c>
      <c r="B70" s="93" t="s">
        <v>166</v>
      </c>
      <c r="C70" s="43" t="s">
        <v>385</v>
      </c>
      <c r="D70" s="82">
        <v>0</v>
      </c>
      <c r="E70" s="82">
        <v>0</v>
      </c>
      <c r="F70" s="54">
        <v>0.08</v>
      </c>
      <c r="G70" s="81">
        <v>7.0000000000000007E-2</v>
      </c>
      <c r="H70" s="80">
        <v>2</v>
      </c>
      <c r="I70" s="76" t="s">
        <v>936</v>
      </c>
      <c r="J70" s="6"/>
      <c r="K70" s="6"/>
      <c r="L70" s="6"/>
      <c r="M70" s="6"/>
    </row>
    <row r="71" spans="1:13" ht="38.25" x14ac:dyDescent="0.2">
      <c r="A71" s="90" t="s">
        <v>452</v>
      </c>
      <c r="B71" s="91" t="s">
        <v>167</v>
      </c>
      <c r="C71" s="43" t="s">
        <v>681</v>
      </c>
      <c r="D71" s="82">
        <v>0</v>
      </c>
      <c r="E71" s="82">
        <v>0</v>
      </c>
      <c r="F71" s="54">
        <v>0.65</v>
      </c>
      <c r="G71" s="81">
        <v>0.56999999999999995</v>
      </c>
      <c r="H71" s="88">
        <v>5</v>
      </c>
      <c r="I71" s="84" t="s">
        <v>1031</v>
      </c>
      <c r="J71" s="6"/>
      <c r="K71" s="6"/>
      <c r="L71" s="6"/>
      <c r="M71" s="6"/>
    </row>
    <row r="72" spans="1:13" ht="38.25" x14ac:dyDescent="0.2">
      <c r="A72" s="94" t="s">
        <v>453</v>
      </c>
      <c r="B72" s="89" t="s">
        <v>338</v>
      </c>
      <c r="C72" s="80" t="s">
        <v>385</v>
      </c>
      <c r="D72" s="82">
        <v>0</v>
      </c>
      <c r="E72" s="82">
        <v>0</v>
      </c>
      <c r="F72" s="54">
        <v>4.3</v>
      </c>
      <c r="G72" s="81">
        <v>5.5</v>
      </c>
      <c r="H72" s="80">
        <v>2</v>
      </c>
      <c r="I72" s="76" t="s">
        <v>958</v>
      </c>
      <c r="J72" s="6"/>
      <c r="K72" s="6"/>
      <c r="L72" s="6"/>
      <c r="M72" s="6"/>
    </row>
    <row r="73" spans="1:13" ht="38.25" x14ac:dyDescent="0.2">
      <c r="A73" s="85" t="s">
        <v>454</v>
      </c>
      <c r="B73" s="89" t="s">
        <v>393</v>
      </c>
      <c r="C73" s="43" t="s">
        <v>681</v>
      </c>
      <c r="D73" s="83">
        <v>0</v>
      </c>
      <c r="E73" s="83">
        <v>0</v>
      </c>
      <c r="F73" s="54">
        <v>16.649999999999999</v>
      </c>
      <c r="G73" s="81">
        <v>17.23</v>
      </c>
      <c r="H73" s="88">
        <v>2</v>
      </c>
      <c r="I73" s="44" t="s">
        <v>847</v>
      </c>
      <c r="J73" s="6"/>
      <c r="K73" s="6"/>
      <c r="L73" s="6"/>
      <c r="M73" s="6"/>
    </row>
    <row r="74" spans="1:13" ht="51" x14ac:dyDescent="0.2">
      <c r="A74" s="90" t="s">
        <v>455</v>
      </c>
      <c r="B74" s="91" t="s">
        <v>168</v>
      </c>
      <c r="C74" s="43" t="s">
        <v>385</v>
      </c>
      <c r="D74" s="80">
        <v>1</v>
      </c>
      <c r="E74" s="80">
        <v>0</v>
      </c>
      <c r="F74" s="54">
        <v>12.1</v>
      </c>
      <c r="G74" s="81">
        <v>9.94</v>
      </c>
      <c r="H74" s="88">
        <v>7</v>
      </c>
      <c r="I74" s="44" t="s">
        <v>747</v>
      </c>
      <c r="J74" s="6"/>
      <c r="K74" s="6"/>
      <c r="L74" s="6"/>
      <c r="M74" s="6"/>
    </row>
    <row r="75" spans="1:13" ht="63.75" x14ac:dyDescent="0.2">
      <c r="A75" s="90" t="s">
        <v>456</v>
      </c>
      <c r="B75" s="91" t="s">
        <v>169</v>
      </c>
      <c r="C75" s="43" t="s">
        <v>681</v>
      </c>
      <c r="D75" s="82">
        <v>0</v>
      </c>
      <c r="E75" s="82">
        <v>1</v>
      </c>
      <c r="F75" s="54">
        <v>19.91</v>
      </c>
      <c r="G75" s="81">
        <v>20.399999999999999</v>
      </c>
      <c r="H75" s="88">
        <v>8</v>
      </c>
      <c r="I75" s="44" t="s">
        <v>893</v>
      </c>
      <c r="J75" s="6"/>
      <c r="K75" s="6"/>
      <c r="L75" s="6"/>
      <c r="M75" s="6"/>
    </row>
    <row r="76" spans="1:13" ht="38.25" x14ac:dyDescent="0.2">
      <c r="A76" s="85" t="s">
        <v>457</v>
      </c>
      <c r="B76" s="89" t="s">
        <v>344</v>
      </c>
      <c r="C76" s="43" t="s">
        <v>385</v>
      </c>
      <c r="D76" s="82">
        <v>0</v>
      </c>
      <c r="E76" s="82">
        <v>1</v>
      </c>
      <c r="F76" s="54">
        <v>1</v>
      </c>
      <c r="G76" s="80">
        <v>0.72</v>
      </c>
      <c r="H76" s="80">
        <v>2</v>
      </c>
      <c r="I76" s="76" t="s">
        <v>1049</v>
      </c>
      <c r="J76" s="6"/>
      <c r="K76" s="6"/>
      <c r="L76" s="6"/>
      <c r="M76" s="6"/>
    </row>
    <row r="77" spans="1:13" ht="51" x14ac:dyDescent="0.2">
      <c r="A77" s="92" t="s">
        <v>458</v>
      </c>
      <c r="B77" s="93" t="s">
        <v>170</v>
      </c>
      <c r="C77" s="43" t="s">
        <v>385</v>
      </c>
      <c r="D77" s="83">
        <v>1</v>
      </c>
      <c r="E77" s="83">
        <v>0</v>
      </c>
      <c r="F77" s="54">
        <v>0.59</v>
      </c>
      <c r="G77" s="80">
        <v>1.92</v>
      </c>
      <c r="H77" s="80">
        <v>3</v>
      </c>
      <c r="I77" s="76" t="s">
        <v>1048</v>
      </c>
      <c r="J77" s="6"/>
      <c r="K77" s="6"/>
      <c r="L77" s="6"/>
      <c r="M77" s="6"/>
    </row>
    <row r="78" spans="1:13" ht="38.25" x14ac:dyDescent="0.2">
      <c r="A78" s="92" t="s">
        <v>459</v>
      </c>
      <c r="B78" s="93" t="s">
        <v>171</v>
      </c>
      <c r="C78" s="43" t="s">
        <v>688</v>
      </c>
      <c r="D78" s="82">
        <v>0</v>
      </c>
      <c r="E78" s="82">
        <v>0</v>
      </c>
      <c r="F78" s="54">
        <v>190.9</v>
      </c>
      <c r="G78" s="80">
        <v>193.35</v>
      </c>
      <c r="H78" s="80">
        <v>2</v>
      </c>
      <c r="I78" s="76" t="s">
        <v>979</v>
      </c>
      <c r="J78" s="6"/>
      <c r="K78" s="6"/>
      <c r="L78" s="6"/>
      <c r="M78" s="6"/>
    </row>
    <row r="79" spans="1:13" ht="51" x14ac:dyDescent="0.2">
      <c r="A79" s="85" t="s">
        <v>460</v>
      </c>
      <c r="B79" s="89" t="s">
        <v>351</v>
      </c>
      <c r="C79" s="43" t="s">
        <v>681</v>
      </c>
      <c r="D79" s="82">
        <v>0</v>
      </c>
      <c r="E79" s="82">
        <v>1</v>
      </c>
      <c r="F79" s="54">
        <v>5.65</v>
      </c>
      <c r="G79" s="81">
        <v>6.74</v>
      </c>
      <c r="H79" s="88">
        <v>2</v>
      </c>
      <c r="I79" s="44" t="s">
        <v>888</v>
      </c>
      <c r="J79" s="6"/>
      <c r="K79" s="6"/>
      <c r="L79" s="6"/>
      <c r="M79" s="6"/>
    </row>
    <row r="80" spans="1:13" ht="51" x14ac:dyDescent="0.2">
      <c r="A80" s="90" t="s">
        <v>461</v>
      </c>
      <c r="B80" s="91" t="s">
        <v>172</v>
      </c>
      <c r="C80" s="80" t="s">
        <v>681</v>
      </c>
      <c r="D80" s="82">
        <v>0</v>
      </c>
      <c r="E80" s="82">
        <v>2</v>
      </c>
      <c r="F80" s="54">
        <v>5.36</v>
      </c>
      <c r="G80" s="81">
        <v>6.11</v>
      </c>
      <c r="H80" s="88">
        <v>7</v>
      </c>
      <c r="I80" s="44" t="s">
        <v>874</v>
      </c>
      <c r="J80" s="6"/>
      <c r="K80" s="6"/>
      <c r="L80" s="6"/>
      <c r="M80" s="6"/>
    </row>
    <row r="81" spans="1:13" ht="38.25" x14ac:dyDescent="0.2">
      <c r="A81" s="90" t="s">
        <v>462</v>
      </c>
      <c r="B81" s="91" t="s">
        <v>173</v>
      </c>
      <c r="C81" s="43" t="s">
        <v>681</v>
      </c>
      <c r="D81" s="82">
        <v>1</v>
      </c>
      <c r="E81" s="82">
        <v>0</v>
      </c>
      <c r="F81" s="54">
        <v>6.17</v>
      </c>
      <c r="G81" s="81">
        <v>6.17</v>
      </c>
      <c r="H81" s="88">
        <v>7</v>
      </c>
      <c r="I81" s="44" t="s">
        <v>706</v>
      </c>
      <c r="J81" s="6"/>
      <c r="K81" s="6"/>
      <c r="L81" s="6"/>
      <c r="M81" s="6"/>
    </row>
    <row r="82" spans="1:13" ht="51" x14ac:dyDescent="0.2">
      <c r="A82" s="90" t="s">
        <v>463</v>
      </c>
      <c r="B82" s="91" t="s">
        <v>174</v>
      </c>
      <c r="C82" s="43" t="s">
        <v>681</v>
      </c>
      <c r="D82" s="80">
        <v>0</v>
      </c>
      <c r="E82" s="80">
        <v>0</v>
      </c>
      <c r="F82" s="54">
        <v>0.88</v>
      </c>
      <c r="G82" s="81">
        <v>0.72</v>
      </c>
      <c r="H82" s="88">
        <v>4</v>
      </c>
      <c r="I82" s="44" t="s">
        <v>760</v>
      </c>
      <c r="J82" s="6"/>
      <c r="K82" s="6"/>
      <c r="L82" s="6"/>
      <c r="M82" s="6"/>
    </row>
    <row r="83" spans="1:13" ht="51" x14ac:dyDescent="0.2">
      <c r="A83" s="90" t="s">
        <v>464</v>
      </c>
      <c r="B83" s="91" t="s">
        <v>175</v>
      </c>
      <c r="C83" s="43" t="s">
        <v>688</v>
      </c>
      <c r="D83" s="80">
        <v>1</v>
      </c>
      <c r="E83" s="80">
        <v>0</v>
      </c>
      <c r="F83" s="54">
        <v>10.52</v>
      </c>
      <c r="G83" s="81">
        <v>12.2</v>
      </c>
      <c r="H83" s="88">
        <v>8</v>
      </c>
      <c r="I83" s="84" t="s">
        <v>889</v>
      </c>
      <c r="J83" s="6"/>
      <c r="K83" s="6"/>
      <c r="L83" s="6"/>
      <c r="M83" s="6"/>
    </row>
    <row r="84" spans="1:13" ht="51" x14ac:dyDescent="0.2">
      <c r="A84" s="90" t="s">
        <v>465</v>
      </c>
      <c r="B84" s="91" t="s">
        <v>176</v>
      </c>
      <c r="C84" s="43" t="s">
        <v>688</v>
      </c>
      <c r="D84" s="82">
        <v>1</v>
      </c>
      <c r="E84" s="82">
        <v>0</v>
      </c>
      <c r="F84" s="54">
        <v>7.14</v>
      </c>
      <c r="G84" s="80">
        <v>7.41</v>
      </c>
      <c r="H84" s="80">
        <v>4</v>
      </c>
      <c r="I84" s="76" t="s">
        <v>980</v>
      </c>
      <c r="J84" s="6"/>
      <c r="K84" s="6"/>
      <c r="L84" s="6"/>
      <c r="M84" s="6"/>
    </row>
    <row r="85" spans="1:13" ht="51" x14ac:dyDescent="0.2">
      <c r="A85" s="90" t="s">
        <v>741</v>
      </c>
      <c r="B85" s="91" t="s">
        <v>742</v>
      </c>
      <c r="C85" s="43" t="s">
        <v>681</v>
      </c>
      <c r="D85" s="82">
        <v>0</v>
      </c>
      <c r="E85" s="82">
        <v>0</v>
      </c>
      <c r="F85" s="54">
        <v>1.28</v>
      </c>
      <c r="G85" s="81">
        <v>1.27</v>
      </c>
      <c r="H85" s="88">
        <v>5</v>
      </c>
      <c r="I85" s="44" t="s">
        <v>748</v>
      </c>
      <c r="J85" s="6"/>
      <c r="K85" s="6"/>
      <c r="L85" s="6"/>
      <c r="M85" s="6"/>
    </row>
    <row r="86" spans="1:13" ht="25.5" x14ac:dyDescent="0.2">
      <c r="A86" s="69" t="s">
        <v>466</v>
      </c>
      <c r="B86" s="70" t="s">
        <v>177</v>
      </c>
      <c r="C86" s="43" t="s">
        <v>688</v>
      </c>
      <c r="D86" s="83">
        <v>0</v>
      </c>
      <c r="E86" s="83">
        <v>0</v>
      </c>
      <c r="F86" s="54">
        <v>4.1100000000000003</v>
      </c>
      <c r="G86" s="81">
        <v>4.54</v>
      </c>
      <c r="H86" s="88">
        <v>3</v>
      </c>
      <c r="I86" s="44" t="s">
        <v>808</v>
      </c>
      <c r="J86" s="6"/>
      <c r="K86" s="6"/>
      <c r="L86" s="6"/>
      <c r="M86" s="6"/>
    </row>
    <row r="87" spans="1:13" ht="38.25" x14ac:dyDescent="0.2">
      <c r="A87" s="90" t="s">
        <v>467</v>
      </c>
      <c r="B87" s="91" t="s">
        <v>178</v>
      </c>
      <c r="C87" s="43" t="s">
        <v>688</v>
      </c>
      <c r="D87" s="82">
        <v>0</v>
      </c>
      <c r="E87" s="82">
        <v>0</v>
      </c>
      <c r="F87" s="54">
        <v>2.68</v>
      </c>
      <c r="G87" s="81">
        <v>2.73</v>
      </c>
      <c r="H87" s="88">
        <v>5</v>
      </c>
      <c r="I87" s="44" t="s">
        <v>725</v>
      </c>
      <c r="J87" s="6"/>
      <c r="K87" s="6"/>
      <c r="L87" s="6"/>
      <c r="M87" s="6"/>
    </row>
    <row r="88" spans="1:13" ht="51" x14ac:dyDescent="0.2">
      <c r="A88" s="90" t="s">
        <v>468</v>
      </c>
      <c r="B88" s="91" t="s">
        <v>179</v>
      </c>
      <c r="C88" s="80" t="s">
        <v>385</v>
      </c>
      <c r="D88" s="82">
        <v>0</v>
      </c>
      <c r="E88" s="82">
        <v>0</v>
      </c>
      <c r="F88" s="54">
        <v>3.8</v>
      </c>
      <c r="G88" s="80">
        <v>3.61</v>
      </c>
      <c r="H88" s="80">
        <v>3</v>
      </c>
      <c r="I88" s="76" t="s">
        <v>1032</v>
      </c>
      <c r="J88" s="6"/>
      <c r="K88" s="6"/>
      <c r="L88" s="6"/>
      <c r="M88" s="6"/>
    </row>
    <row r="89" spans="1:13" ht="38.25" x14ac:dyDescent="0.2">
      <c r="A89" s="90" t="s">
        <v>469</v>
      </c>
      <c r="B89" s="91" t="s">
        <v>180</v>
      </c>
      <c r="C89" s="43" t="s">
        <v>688</v>
      </c>
      <c r="D89" s="82">
        <v>1</v>
      </c>
      <c r="E89" s="82">
        <v>0</v>
      </c>
      <c r="F89" s="54">
        <v>36.58</v>
      </c>
      <c r="G89" s="81">
        <v>37.159999999999997</v>
      </c>
      <c r="H89" s="88">
        <v>7</v>
      </c>
      <c r="I89" s="44" t="s">
        <v>918</v>
      </c>
      <c r="J89" s="6"/>
      <c r="K89" s="6"/>
      <c r="L89" s="6"/>
      <c r="M89" s="6"/>
    </row>
    <row r="90" spans="1:13" ht="38.25" x14ac:dyDescent="0.2">
      <c r="A90" s="85" t="s">
        <v>470</v>
      </c>
      <c r="B90" s="89" t="s">
        <v>386</v>
      </c>
      <c r="C90" s="43" t="s">
        <v>688</v>
      </c>
      <c r="D90" s="82">
        <v>0</v>
      </c>
      <c r="E90" s="82">
        <v>0</v>
      </c>
      <c r="F90" s="54">
        <v>18.850000000000001</v>
      </c>
      <c r="G90" s="81">
        <v>22.8</v>
      </c>
      <c r="H90" s="88">
        <v>1</v>
      </c>
      <c r="I90" s="84" t="s">
        <v>689</v>
      </c>
      <c r="J90" s="6"/>
      <c r="K90" s="6"/>
      <c r="L90" s="6"/>
      <c r="M90" s="6"/>
    </row>
    <row r="91" spans="1:13" ht="38.25" x14ac:dyDescent="0.2">
      <c r="A91" s="85" t="s">
        <v>471</v>
      </c>
      <c r="B91" s="89" t="s">
        <v>334</v>
      </c>
      <c r="C91" s="43" t="s">
        <v>385</v>
      </c>
      <c r="D91" s="80">
        <v>0</v>
      </c>
      <c r="E91" s="80">
        <v>0</v>
      </c>
      <c r="F91" s="54">
        <v>0.31</v>
      </c>
      <c r="G91" s="81">
        <v>0.17</v>
      </c>
      <c r="H91" s="88">
        <v>2</v>
      </c>
      <c r="I91" s="44" t="s">
        <v>693</v>
      </c>
      <c r="J91" s="6"/>
      <c r="K91" s="6"/>
      <c r="L91" s="6"/>
      <c r="M91" s="6"/>
    </row>
    <row r="92" spans="1:13" ht="51" x14ac:dyDescent="0.2">
      <c r="A92" s="90" t="s">
        <v>472</v>
      </c>
      <c r="B92" s="91" t="s">
        <v>181</v>
      </c>
      <c r="C92" s="43" t="s">
        <v>385</v>
      </c>
      <c r="D92" s="82">
        <v>1</v>
      </c>
      <c r="E92" s="82">
        <v>0</v>
      </c>
      <c r="F92" s="54">
        <v>1.84</v>
      </c>
      <c r="G92" s="81">
        <v>1.73</v>
      </c>
      <c r="H92" s="88">
        <v>5</v>
      </c>
      <c r="I92" s="44" t="s">
        <v>917</v>
      </c>
      <c r="J92" s="6"/>
      <c r="K92" s="6"/>
      <c r="L92" s="6"/>
      <c r="M92" s="6"/>
    </row>
    <row r="93" spans="1:13" ht="25.5" x14ac:dyDescent="0.2">
      <c r="A93" s="92" t="s">
        <v>473</v>
      </c>
      <c r="B93" s="93" t="s">
        <v>182</v>
      </c>
      <c r="C93" s="43" t="s">
        <v>688</v>
      </c>
      <c r="D93" s="82">
        <v>0</v>
      </c>
      <c r="E93" s="82">
        <v>0</v>
      </c>
      <c r="F93" s="54">
        <v>7.58</v>
      </c>
      <c r="G93" s="81">
        <v>7.63</v>
      </c>
      <c r="H93" s="88">
        <v>1</v>
      </c>
      <c r="I93" s="44" t="s">
        <v>894</v>
      </c>
      <c r="J93" s="6"/>
      <c r="K93" s="6"/>
      <c r="L93" s="6"/>
      <c r="M93" s="6"/>
    </row>
    <row r="94" spans="1:13" ht="51" x14ac:dyDescent="0.2">
      <c r="A94" s="90" t="s">
        <v>474</v>
      </c>
      <c r="B94" s="91" t="s">
        <v>373</v>
      </c>
      <c r="C94" s="43" t="s">
        <v>681</v>
      </c>
      <c r="D94" s="82">
        <v>0</v>
      </c>
      <c r="E94" s="82">
        <v>0</v>
      </c>
      <c r="F94" s="54">
        <v>10.8</v>
      </c>
      <c r="G94" s="81">
        <v>11.12</v>
      </c>
      <c r="H94" s="88">
        <v>8</v>
      </c>
      <c r="I94" s="84" t="s">
        <v>707</v>
      </c>
      <c r="J94" s="6"/>
      <c r="K94" s="6"/>
      <c r="L94" s="6"/>
      <c r="M94" s="6"/>
    </row>
    <row r="95" spans="1:13" s="77" customFormat="1" ht="25.5" x14ac:dyDescent="0.2">
      <c r="A95" s="90" t="s">
        <v>1093</v>
      </c>
      <c r="B95" s="91" t="s">
        <v>1094</v>
      </c>
      <c r="C95" s="80" t="s">
        <v>681</v>
      </c>
      <c r="D95" s="82">
        <v>0</v>
      </c>
      <c r="E95" s="82">
        <v>0</v>
      </c>
      <c r="F95" s="86">
        <v>2.77</v>
      </c>
      <c r="G95" s="81">
        <v>2.89</v>
      </c>
      <c r="H95" s="88">
        <v>1</v>
      </c>
      <c r="I95" s="84" t="s">
        <v>1095</v>
      </c>
      <c r="J95" s="78"/>
      <c r="K95" s="78"/>
      <c r="L95" s="78"/>
      <c r="M95" s="78"/>
    </row>
    <row r="96" spans="1:13" ht="38.25" x14ac:dyDescent="0.2">
      <c r="A96" s="85" t="s">
        <v>475</v>
      </c>
      <c r="B96" s="89" t="s">
        <v>363</v>
      </c>
      <c r="C96" s="43" t="s">
        <v>688</v>
      </c>
      <c r="D96" s="80">
        <v>0</v>
      </c>
      <c r="E96" s="88">
        <v>0</v>
      </c>
      <c r="F96" s="54">
        <v>6.13</v>
      </c>
      <c r="G96" s="81">
        <v>5.96</v>
      </c>
      <c r="H96" s="88">
        <v>2</v>
      </c>
      <c r="I96" s="44" t="s">
        <v>895</v>
      </c>
      <c r="J96" s="6"/>
      <c r="K96" s="6"/>
      <c r="L96" s="6"/>
      <c r="M96" s="6"/>
    </row>
    <row r="97" spans="1:13" ht="25.5" x14ac:dyDescent="0.2">
      <c r="A97" s="90" t="s">
        <v>476</v>
      </c>
      <c r="B97" s="70" t="s">
        <v>388</v>
      </c>
      <c r="C97" s="43" t="s">
        <v>688</v>
      </c>
      <c r="D97" s="82">
        <v>1</v>
      </c>
      <c r="E97" s="82">
        <v>0</v>
      </c>
      <c r="F97" s="54">
        <v>2.09</v>
      </c>
      <c r="G97" s="81">
        <v>2.2000000000000002</v>
      </c>
      <c r="H97" s="88">
        <v>1</v>
      </c>
      <c r="I97" s="44" t="s">
        <v>700</v>
      </c>
      <c r="J97" s="6"/>
      <c r="K97" s="6"/>
      <c r="L97" s="6"/>
      <c r="M97" s="6"/>
    </row>
    <row r="98" spans="1:13" ht="38.25" x14ac:dyDescent="0.2">
      <c r="A98" s="90" t="s">
        <v>477</v>
      </c>
      <c r="B98" s="91" t="s">
        <v>183</v>
      </c>
      <c r="C98" s="80" t="s">
        <v>681</v>
      </c>
      <c r="D98" s="83">
        <v>1</v>
      </c>
      <c r="E98" s="83">
        <v>0</v>
      </c>
      <c r="F98" s="54">
        <v>8.52</v>
      </c>
      <c r="G98" s="81">
        <v>8.59</v>
      </c>
      <c r="H98" s="88">
        <v>7</v>
      </c>
      <c r="I98" s="44" t="s">
        <v>761</v>
      </c>
      <c r="J98" s="6"/>
      <c r="K98" s="6"/>
      <c r="L98" s="6"/>
      <c r="M98" s="6"/>
    </row>
    <row r="99" spans="1:13" ht="38.25" x14ac:dyDescent="0.2">
      <c r="A99" s="90" t="s">
        <v>478</v>
      </c>
      <c r="B99" s="91" t="s">
        <v>184</v>
      </c>
      <c r="C99" s="43" t="s">
        <v>688</v>
      </c>
      <c r="D99" s="80">
        <v>0</v>
      </c>
      <c r="E99" s="80">
        <v>0</v>
      </c>
      <c r="F99" s="54">
        <v>4.8600000000000003</v>
      </c>
      <c r="G99" s="80">
        <v>4.87</v>
      </c>
      <c r="H99" s="80">
        <v>4</v>
      </c>
      <c r="I99" s="76" t="s">
        <v>981</v>
      </c>
      <c r="J99" s="6"/>
      <c r="K99" s="6"/>
      <c r="L99" s="6"/>
      <c r="M99" s="6"/>
    </row>
    <row r="100" spans="1:13" ht="38.25" x14ac:dyDescent="0.2">
      <c r="A100" s="90" t="s">
        <v>479</v>
      </c>
      <c r="B100" s="91" t="s">
        <v>185</v>
      </c>
      <c r="C100" s="43" t="s">
        <v>681</v>
      </c>
      <c r="D100" s="96">
        <v>0</v>
      </c>
      <c r="E100" s="96">
        <v>1</v>
      </c>
      <c r="F100" s="86">
        <v>4.07</v>
      </c>
      <c r="G100" s="81">
        <v>4.0999999999999996</v>
      </c>
      <c r="H100" s="88">
        <v>6</v>
      </c>
      <c r="I100" s="84" t="s">
        <v>827</v>
      </c>
      <c r="J100" s="6"/>
      <c r="K100" s="6"/>
      <c r="L100" s="6"/>
      <c r="M100" s="6"/>
    </row>
    <row r="101" spans="1:13" ht="51" x14ac:dyDescent="0.2">
      <c r="A101" s="94" t="s">
        <v>480</v>
      </c>
      <c r="B101" s="89" t="s">
        <v>383</v>
      </c>
      <c r="C101" s="43" t="s">
        <v>681</v>
      </c>
      <c r="D101" s="82">
        <v>0</v>
      </c>
      <c r="E101" s="82">
        <v>0</v>
      </c>
      <c r="F101" s="86">
        <v>21.7</v>
      </c>
      <c r="G101" s="81">
        <v>21.76</v>
      </c>
      <c r="H101" s="88">
        <v>6</v>
      </c>
      <c r="I101" s="84" t="s">
        <v>709</v>
      </c>
      <c r="J101" s="6"/>
      <c r="K101" s="6"/>
      <c r="L101" s="6"/>
      <c r="M101" s="6"/>
    </row>
    <row r="102" spans="1:13" ht="38.25" x14ac:dyDescent="0.2">
      <c r="A102" s="94" t="s">
        <v>683</v>
      </c>
      <c r="B102" s="89" t="s">
        <v>684</v>
      </c>
      <c r="C102" s="43" t="s">
        <v>681</v>
      </c>
      <c r="D102" s="83">
        <v>0</v>
      </c>
      <c r="E102" s="83">
        <v>0</v>
      </c>
      <c r="F102" s="54">
        <v>0.78</v>
      </c>
      <c r="G102" s="81">
        <v>0.83</v>
      </c>
      <c r="H102" s="88">
        <v>6</v>
      </c>
      <c r="I102" s="44" t="s">
        <v>845</v>
      </c>
      <c r="J102" s="6"/>
      <c r="K102" s="6"/>
      <c r="L102" s="6"/>
      <c r="M102" s="6"/>
    </row>
    <row r="103" spans="1:13" ht="25.5" x14ac:dyDescent="0.2">
      <c r="A103" s="85" t="s">
        <v>481</v>
      </c>
      <c r="B103" s="89" t="s">
        <v>362</v>
      </c>
      <c r="C103" s="43" t="s">
        <v>688</v>
      </c>
      <c r="D103" s="80">
        <v>0</v>
      </c>
      <c r="E103" s="80">
        <v>0</v>
      </c>
      <c r="F103" s="54">
        <v>1.1499999999999999</v>
      </c>
      <c r="G103" s="81">
        <v>0.99</v>
      </c>
      <c r="H103" s="80">
        <v>1</v>
      </c>
      <c r="I103" s="76" t="s">
        <v>937</v>
      </c>
      <c r="J103" s="6"/>
      <c r="K103" s="6"/>
      <c r="L103" s="6"/>
      <c r="M103" s="6"/>
    </row>
    <row r="104" spans="1:13" ht="51" x14ac:dyDescent="0.2">
      <c r="A104" s="90" t="s">
        <v>482</v>
      </c>
      <c r="B104" s="91" t="s">
        <v>186</v>
      </c>
      <c r="C104" s="43" t="s">
        <v>688</v>
      </c>
      <c r="D104" s="83">
        <v>0</v>
      </c>
      <c r="E104" s="83">
        <v>0</v>
      </c>
      <c r="F104" s="54">
        <v>9.67</v>
      </c>
      <c r="G104" s="81">
        <v>9.4600000000000009</v>
      </c>
      <c r="H104" s="88">
        <v>8</v>
      </c>
      <c r="I104" s="44" t="s">
        <v>780</v>
      </c>
      <c r="J104" s="6"/>
      <c r="K104" s="6"/>
      <c r="L104" s="6"/>
      <c r="M104" s="6"/>
    </row>
    <row r="105" spans="1:13" ht="38.25" x14ac:dyDescent="0.2">
      <c r="A105" s="90" t="s">
        <v>483</v>
      </c>
      <c r="B105" s="91" t="s">
        <v>187</v>
      </c>
      <c r="C105" s="43" t="s">
        <v>688</v>
      </c>
      <c r="D105" s="82">
        <v>0</v>
      </c>
      <c r="E105" s="82">
        <v>0</v>
      </c>
      <c r="F105" s="54">
        <v>83.25</v>
      </c>
      <c r="G105" s="81">
        <v>97.72</v>
      </c>
      <c r="H105" s="88">
        <v>8</v>
      </c>
      <c r="I105" s="84" t="s">
        <v>726</v>
      </c>
      <c r="J105" s="6"/>
      <c r="K105" s="6"/>
      <c r="L105" s="6"/>
      <c r="M105" s="6"/>
    </row>
    <row r="106" spans="1:13" ht="38.25" x14ac:dyDescent="0.2">
      <c r="A106" s="90" t="s">
        <v>484</v>
      </c>
      <c r="B106" s="91" t="s">
        <v>188</v>
      </c>
      <c r="C106" s="43" t="s">
        <v>681</v>
      </c>
      <c r="D106" s="83">
        <v>0</v>
      </c>
      <c r="E106" s="83">
        <v>0</v>
      </c>
      <c r="F106" s="54">
        <v>1.82</v>
      </c>
      <c r="G106" s="81">
        <v>1.52</v>
      </c>
      <c r="H106" s="88">
        <v>2</v>
      </c>
      <c r="I106" s="44" t="s">
        <v>809</v>
      </c>
      <c r="J106" s="6"/>
      <c r="K106" s="6"/>
      <c r="L106" s="6"/>
      <c r="M106" s="6"/>
    </row>
    <row r="107" spans="1:13" ht="38.25" x14ac:dyDescent="0.2">
      <c r="A107" s="90" t="s">
        <v>485</v>
      </c>
      <c r="B107" s="91" t="s">
        <v>189</v>
      </c>
      <c r="C107" s="43" t="s">
        <v>681</v>
      </c>
      <c r="D107" s="83">
        <v>0</v>
      </c>
      <c r="E107" s="83">
        <v>0</v>
      </c>
      <c r="F107" s="54">
        <v>80.89</v>
      </c>
      <c r="G107" s="81">
        <v>78.2</v>
      </c>
      <c r="H107" s="88">
        <v>8</v>
      </c>
      <c r="I107" s="84" t="s">
        <v>708</v>
      </c>
      <c r="J107" s="6"/>
      <c r="K107" s="6"/>
      <c r="L107" s="6"/>
      <c r="M107" s="6"/>
    </row>
    <row r="108" spans="1:13" ht="38.25" x14ac:dyDescent="0.2">
      <c r="A108" s="69" t="s">
        <v>486</v>
      </c>
      <c r="B108" s="70" t="s">
        <v>190</v>
      </c>
      <c r="C108" s="43" t="s">
        <v>681</v>
      </c>
      <c r="D108" s="83">
        <v>0</v>
      </c>
      <c r="E108" s="83">
        <v>0</v>
      </c>
      <c r="F108" s="54">
        <v>11.42</v>
      </c>
      <c r="G108" s="81">
        <v>10.56</v>
      </c>
      <c r="H108" s="88">
        <v>7</v>
      </c>
      <c r="I108" s="84" t="s">
        <v>710</v>
      </c>
      <c r="J108" s="6"/>
      <c r="K108" s="6"/>
      <c r="L108" s="6"/>
      <c r="M108" s="6"/>
    </row>
    <row r="109" spans="1:13" ht="38.25" x14ac:dyDescent="0.2">
      <c r="A109" s="85" t="s">
        <v>1053</v>
      </c>
      <c r="B109" s="89" t="s">
        <v>1054</v>
      </c>
      <c r="C109" s="43" t="s">
        <v>681</v>
      </c>
      <c r="D109" s="80">
        <v>0</v>
      </c>
      <c r="E109" s="80">
        <v>0</v>
      </c>
      <c r="F109" s="86">
        <v>0.25</v>
      </c>
      <c r="G109" s="81">
        <v>0.2</v>
      </c>
      <c r="H109" s="88">
        <v>1</v>
      </c>
      <c r="I109" s="84" t="s">
        <v>1055</v>
      </c>
      <c r="J109" s="6"/>
      <c r="K109" s="6"/>
      <c r="L109" s="6"/>
      <c r="M109" s="6"/>
    </row>
    <row r="110" spans="1:13" ht="51" x14ac:dyDescent="0.2">
      <c r="A110" s="92" t="s">
        <v>487</v>
      </c>
      <c r="B110" s="93" t="s">
        <v>191</v>
      </c>
      <c r="C110" s="43" t="s">
        <v>681</v>
      </c>
      <c r="D110" s="82">
        <v>0</v>
      </c>
      <c r="E110" s="82">
        <v>0</v>
      </c>
      <c r="F110" s="86">
        <v>13.77</v>
      </c>
      <c r="G110" s="80">
        <v>13.84</v>
      </c>
      <c r="H110" s="80">
        <v>4</v>
      </c>
      <c r="I110" s="76" t="s">
        <v>1047</v>
      </c>
      <c r="J110" s="6"/>
      <c r="K110" s="6"/>
      <c r="L110" s="6"/>
      <c r="M110" s="6"/>
    </row>
    <row r="111" spans="1:13" ht="38.25" x14ac:dyDescent="0.2">
      <c r="A111" s="85" t="s">
        <v>965</v>
      </c>
      <c r="B111" s="89" t="s">
        <v>966</v>
      </c>
      <c r="C111" s="43" t="s">
        <v>688</v>
      </c>
      <c r="D111" s="80">
        <v>0</v>
      </c>
      <c r="E111" s="80">
        <v>0</v>
      </c>
      <c r="F111" s="98">
        <v>2.8</v>
      </c>
      <c r="G111" s="80">
        <v>2.95</v>
      </c>
      <c r="H111" s="80">
        <v>1</v>
      </c>
      <c r="I111" s="76" t="s">
        <v>982</v>
      </c>
      <c r="J111" s="6"/>
      <c r="K111" s="6"/>
      <c r="L111" s="6"/>
      <c r="M111" s="6"/>
    </row>
    <row r="112" spans="1:13" ht="38.25" x14ac:dyDescent="0.2">
      <c r="A112" s="92" t="s">
        <v>488</v>
      </c>
      <c r="B112" s="93" t="s">
        <v>192</v>
      </c>
      <c r="C112" s="80" t="s">
        <v>681</v>
      </c>
      <c r="D112" s="82">
        <v>0</v>
      </c>
      <c r="E112" s="82">
        <v>0</v>
      </c>
      <c r="F112" s="54">
        <v>2.54</v>
      </c>
      <c r="G112" s="81">
        <v>2.2200000000000002</v>
      </c>
      <c r="H112" s="88">
        <v>3</v>
      </c>
      <c r="I112" s="44" t="s">
        <v>846</v>
      </c>
      <c r="J112" s="6"/>
      <c r="K112" s="6"/>
      <c r="L112" s="6"/>
      <c r="M112" s="6"/>
    </row>
    <row r="113" spans="1:13" ht="25.5" x14ac:dyDescent="0.2">
      <c r="A113" s="85" t="s">
        <v>672</v>
      </c>
      <c r="B113" s="89" t="s">
        <v>193</v>
      </c>
      <c r="C113" s="43" t="s">
        <v>385</v>
      </c>
      <c r="D113" s="82">
        <v>0</v>
      </c>
      <c r="E113" s="82">
        <v>0</v>
      </c>
      <c r="F113" s="54">
        <v>11.27</v>
      </c>
      <c r="G113" s="81">
        <v>11.82</v>
      </c>
      <c r="H113" s="88">
        <v>1</v>
      </c>
      <c r="I113" s="44" t="s">
        <v>687</v>
      </c>
      <c r="J113" s="6"/>
      <c r="K113" s="6"/>
      <c r="L113" s="6"/>
      <c r="M113" s="6"/>
    </row>
    <row r="114" spans="1:13" ht="38.25" x14ac:dyDescent="0.2">
      <c r="A114" s="90" t="s">
        <v>489</v>
      </c>
      <c r="B114" s="91" t="s">
        <v>194</v>
      </c>
      <c r="C114" s="43" t="s">
        <v>688</v>
      </c>
      <c r="D114" s="82">
        <v>1</v>
      </c>
      <c r="E114" s="82">
        <v>0</v>
      </c>
      <c r="F114" s="54">
        <v>1</v>
      </c>
      <c r="G114" s="81">
        <v>0.98</v>
      </c>
      <c r="H114" s="88">
        <v>5</v>
      </c>
      <c r="I114" s="84" t="s">
        <v>865</v>
      </c>
      <c r="J114" s="6"/>
      <c r="K114" s="6"/>
      <c r="L114" s="6"/>
      <c r="M114" s="6"/>
    </row>
    <row r="115" spans="1:13" ht="51" x14ac:dyDescent="0.2">
      <c r="A115" s="92" t="s">
        <v>490</v>
      </c>
      <c r="B115" s="93" t="s">
        <v>195</v>
      </c>
      <c r="C115" s="43" t="s">
        <v>385</v>
      </c>
      <c r="D115" s="82">
        <v>0</v>
      </c>
      <c r="E115" s="82">
        <v>1</v>
      </c>
      <c r="F115" s="54">
        <v>13.84</v>
      </c>
      <c r="G115" s="80">
        <v>13.06</v>
      </c>
      <c r="H115" s="80">
        <v>7</v>
      </c>
      <c r="I115" s="76" t="s">
        <v>983</v>
      </c>
      <c r="J115" s="6"/>
      <c r="K115" s="6"/>
      <c r="L115" s="6"/>
      <c r="M115" s="6"/>
    </row>
    <row r="116" spans="1:13" ht="51" x14ac:dyDescent="0.2">
      <c r="A116" s="90" t="s">
        <v>491</v>
      </c>
      <c r="B116" s="91" t="s">
        <v>196</v>
      </c>
      <c r="C116" s="43" t="s">
        <v>681</v>
      </c>
      <c r="D116" s="82">
        <v>0</v>
      </c>
      <c r="E116" s="82">
        <v>1</v>
      </c>
      <c r="F116" s="54">
        <v>1.89</v>
      </c>
      <c r="G116" s="81">
        <v>1.83</v>
      </c>
      <c r="H116" s="88">
        <v>3</v>
      </c>
      <c r="I116" s="44" t="s">
        <v>749</v>
      </c>
      <c r="J116" s="6"/>
      <c r="K116" s="6"/>
      <c r="L116" s="6"/>
      <c r="M116" s="6"/>
    </row>
    <row r="117" spans="1:13" ht="51" x14ac:dyDescent="0.2">
      <c r="A117" s="90" t="s">
        <v>197</v>
      </c>
      <c r="B117" s="91" t="s">
        <v>197</v>
      </c>
      <c r="C117" s="43" t="s">
        <v>681</v>
      </c>
      <c r="D117" s="83">
        <v>0</v>
      </c>
      <c r="E117" s="83">
        <v>2</v>
      </c>
      <c r="F117" s="54">
        <v>102.35</v>
      </c>
      <c r="G117" s="81">
        <v>108.81</v>
      </c>
      <c r="H117" s="88">
        <v>8</v>
      </c>
      <c r="I117" s="44" t="s">
        <v>762</v>
      </c>
      <c r="J117" s="6"/>
      <c r="K117" s="6"/>
      <c r="L117" s="6"/>
      <c r="M117" s="6"/>
    </row>
    <row r="118" spans="1:13" ht="25.5" x14ac:dyDescent="0.2">
      <c r="A118" s="90" t="s">
        <v>492</v>
      </c>
      <c r="B118" s="91" t="s">
        <v>356</v>
      </c>
      <c r="C118" s="43" t="s">
        <v>688</v>
      </c>
      <c r="D118" s="82">
        <v>0</v>
      </c>
      <c r="E118" s="82">
        <v>0</v>
      </c>
      <c r="F118" s="86">
        <v>1.1100000000000001</v>
      </c>
      <c r="G118" s="81">
        <v>1.21</v>
      </c>
      <c r="H118" s="88">
        <v>1</v>
      </c>
      <c r="I118" s="84" t="s">
        <v>875</v>
      </c>
      <c r="J118" s="6"/>
      <c r="K118" s="6"/>
      <c r="L118" s="6"/>
      <c r="M118" s="6"/>
    </row>
    <row r="119" spans="1:13" ht="25.5" x14ac:dyDescent="0.2">
      <c r="A119" s="85" t="s">
        <v>967</v>
      </c>
      <c r="B119" s="89" t="s">
        <v>968</v>
      </c>
      <c r="C119" s="43" t="s">
        <v>385</v>
      </c>
      <c r="D119" s="80">
        <v>0</v>
      </c>
      <c r="E119" s="80">
        <v>1</v>
      </c>
      <c r="F119" s="98">
        <v>1.1000000000000001</v>
      </c>
      <c r="G119" s="80">
        <v>0.68</v>
      </c>
      <c r="H119" s="80">
        <v>1</v>
      </c>
      <c r="I119" s="76" t="s">
        <v>984</v>
      </c>
      <c r="J119" s="6"/>
      <c r="K119" s="6"/>
      <c r="L119" s="6"/>
      <c r="M119" s="6"/>
    </row>
    <row r="120" spans="1:13" s="77" customFormat="1" ht="38.25" x14ac:dyDescent="0.2">
      <c r="A120" s="90" t="s">
        <v>493</v>
      </c>
      <c r="B120" s="91" t="s">
        <v>198</v>
      </c>
      <c r="C120" s="80" t="s">
        <v>681</v>
      </c>
      <c r="D120" s="82">
        <v>0</v>
      </c>
      <c r="E120" s="82">
        <v>0</v>
      </c>
      <c r="F120" s="86">
        <v>7.64</v>
      </c>
      <c r="G120" s="81">
        <v>7.68</v>
      </c>
      <c r="H120" s="88">
        <v>5</v>
      </c>
      <c r="I120" s="84" t="s">
        <v>797</v>
      </c>
      <c r="J120" s="78"/>
      <c r="K120" s="78"/>
      <c r="L120" s="78"/>
      <c r="M120" s="78"/>
    </row>
    <row r="121" spans="1:13" s="77" customFormat="1" ht="51" x14ac:dyDescent="0.2">
      <c r="A121" s="90" t="s">
        <v>494</v>
      </c>
      <c r="B121" s="91" t="s">
        <v>199</v>
      </c>
      <c r="C121" s="80" t="s">
        <v>688</v>
      </c>
      <c r="D121" s="82">
        <v>1</v>
      </c>
      <c r="E121" s="82">
        <v>0</v>
      </c>
      <c r="F121" s="86">
        <v>55.49</v>
      </c>
      <c r="G121" s="81">
        <v>60.03</v>
      </c>
      <c r="H121" s="88">
        <v>6</v>
      </c>
      <c r="I121" s="84" t="s">
        <v>781</v>
      </c>
      <c r="J121" s="78"/>
      <c r="K121" s="78"/>
      <c r="L121" s="78"/>
      <c r="M121" s="78"/>
    </row>
    <row r="122" spans="1:13" s="77" customFormat="1" ht="38.25" x14ac:dyDescent="0.2">
      <c r="A122" s="90" t="s">
        <v>495</v>
      </c>
      <c r="B122" s="91" t="s">
        <v>200</v>
      </c>
      <c r="C122" s="82" t="s">
        <v>385</v>
      </c>
      <c r="D122" s="82">
        <v>0</v>
      </c>
      <c r="E122" s="82">
        <v>0</v>
      </c>
      <c r="F122" s="86">
        <v>4.03</v>
      </c>
      <c r="G122" s="81">
        <v>3.65</v>
      </c>
      <c r="H122" s="88">
        <v>7</v>
      </c>
      <c r="I122" s="84" t="s">
        <v>686</v>
      </c>
      <c r="J122" s="78"/>
      <c r="K122" s="78"/>
      <c r="L122" s="78"/>
      <c r="M122" s="78"/>
    </row>
    <row r="123" spans="1:13" s="77" customFormat="1" ht="51" x14ac:dyDescent="0.2">
      <c r="A123" s="92" t="s">
        <v>496</v>
      </c>
      <c r="B123" s="93" t="s">
        <v>201</v>
      </c>
      <c r="C123" s="80" t="s">
        <v>681</v>
      </c>
      <c r="D123" s="83">
        <v>0</v>
      </c>
      <c r="E123" s="83">
        <v>2</v>
      </c>
      <c r="F123" s="86">
        <v>2.31</v>
      </c>
      <c r="G123" s="81">
        <v>2.2799999999999998</v>
      </c>
      <c r="H123" s="88">
        <v>8</v>
      </c>
      <c r="I123" s="84" t="s">
        <v>863</v>
      </c>
      <c r="J123" s="78"/>
      <c r="K123" s="78"/>
      <c r="L123" s="78"/>
      <c r="M123" s="78"/>
    </row>
    <row r="124" spans="1:13" s="77" customFormat="1" ht="25.5" x14ac:dyDescent="0.2">
      <c r="A124" s="90" t="s">
        <v>497</v>
      </c>
      <c r="B124" s="91" t="s">
        <v>202</v>
      </c>
      <c r="C124" s="80" t="s">
        <v>688</v>
      </c>
      <c r="D124" s="82">
        <v>0</v>
      </c>
      <c r="E124" s="82">
        <v>0</v>
      </c>
      <c r="F124" s="86">
        <v>0.03</v>
      </c>
      <c r="G124" s="81">
        <v>0.25</v>
      </c>
      <c r="H124" s="88">
        <v>1</v>
      </c>
      <c r="I124" s="84" t="s">
        <v>750</v>
      </c>
      <c r="J124" s="78"/>
      <c r="K124" s="78"/>
      <c r="L124" s="78"/>
      <c r="M124" s="78"/>
    </row>
    <row r="125" spans="1:13" s="77" customFormat="1" ht="38.25" x14ac:dyDescent="0.2">
      <c r="A125" s="90" t="s">
        <v>498</v>
      </c>
      <c r="B125" s="91" t="s">
        <v>203</v>
      </c>
      <c r="C125" s="80" t="s">
        <v>385</v>
      </c>
      <c r="D125" s="82">
        <v>1</v>
      </c>
      <c r="E125" s="82">
        <v>0</v>
      </c>
      <c r="F125" s="86">
        <v>2.0299999999999998</v>
      </c>
      <c r="G125" s="80">
        <v>1.83</v>
      </c>
      <c r="H125" s="80">
        <v>3</v>
      </c>
      <c r="I125" s="76" t="s">
        <v>1007</v>
      </c>
      <c r="J125" s="78"/>
      <c r="K125" s="78"/>
      <c r="L125" s="78"/>
      <c r="M125" s="78"/>
    </row>
    <row r="126" spans="1:13" s="77" customFormat="1" ht="51" x14ac:dyDescent="0.2">
      <c r="A126" s="85" t="s">
        <v>499</v>
      </c>
      <c r="B126" s="89" t="s">
        <v>343</v>
      </c>
      <c r="C126" s="80" t="s">
        <v>385</v>
      </c>
      <c r="D126" s="82">
        <v>1</v>
      </c>
      <c r="E126" s="82">
        <v>0</v>
      </c>
      <c r="F126" s="86">
        <v>7.74</v>
      </c>
      <c r="G126" s="81">
        <v>7.23</v>
      </c>
      <c r="H126" s="88">
        <v>4</v>
      </c>
      <c r="I126" s="84" t="s">
        <v>810</v>
      </c>
      <c r="J126" s="78"/>
      <c r="K126" s="78"/>
      <c r="L126" s="78"/>
      <c r="M126" s="78"/>
    </row>
    <row r="127" spans="1:13" s="77" customFormat="1" ht="25.5" x14ac:dyDescent="0.2">
      <c r="A127" s="85" t="s">
        <v>500</v>
      </c>
      <c r="B127" s="89" t="s">
        <v>397</v>
      </c>
      <c r="C127" s="80" t="s">
        <v>688</v>
      </c>
      <c r="D127" s="82">
        <v>0</v>
      </c>
      <c r="E127" s="82">
        <v>0</v>
      </c>
      <c r="F127" s="86">
        <v>0.72</v>
      </c>
      <c r="G127" s="81">
        <v>0.72</v>
      </c>
      <c r="H127" s="88">
        <v>1</v>
      </c>
      <c r="I127" s="84" t="s">
        <v>848</v>
      </c>
      <c r="J127" s="78"/>
      <c r="K127" s="78"/>
      <c r="L127" s="78"/>
      <c r="M127" s="78"/>
    </row>
    <row r="128" spans="1:13" s="77" customFormat="1" ht="51" x14ac:dyDescent="0.2">
      <c r="A128" s="92" t="s">
        <v>501</v>
      </c>
      <c r="B128" s="93" t="s">
        <v>204</v>
      </c>
      <c r="C128" s="80" t="s">
        <v>385</v>
      </c>
      <c r="D128" s="80">
        <v>0</v>
      </c>
      <c r="E128" s="80">
        <v>2</v>
      </c>
      <c r="F128" s="86">
        <v>1.56</v>
      </c>
      <c r="G128" s="81">
        <v>1.71</v>
      </c>
      <c r="H128" s="88">
        <v>6</v>
      </c>
      <c r="I128" s="84" t="s">
        <v>811</v>
      </c>
      <c r="J128" s="78"/>
      <c r="K128" s="78"/>
      <c r="L128" s="78"/>
      <c r="M128" s="78"/>
    </row>
    <row r="129" spans="1:13" s="77" customFormat="1" ht="51" x14ac:dyDescent="0.2">
      <c r="A129" s="90" t="s">
        <v>502</v>
      </c>
      <c r="B129" s="91" t="s">
        <v>205</v>
      </c>
      <c r="C129" s="80" t="s">
        <v>681</v>
      </c>
      <c r="D129" s="82">
        <v>0</v>
      </c>
      <c r="E129" s="82">
        <v>0</v>
      </c>
      <c r="F129" s="86">
        <v>1.03</v>
      </c>
      <c r="G129" s="81">
        <v>1.01</v>
      </c>
      <c r="H129" s="88">
        <v>7</v>
      </c>
      <c r="I129" s="84" t="s">
        <v>849</v>
      </c>
      <c r="J129" s="78"/>
      <c r="K129" s="78"/>
      <c r="L129" s="78"/>
      <c r="M129" s="78"/>
    </row>
    <row r="130" spans="1:13" s="77" customFormat="1" ht="38.25" x14ac:dyDescent="0.2">
      <c r="A130" s="52" t="s">
        <v>503</v>
      </c>
      <c r="B130" s="53" t="s">
        <v>369</v>
      </c>
      <c r="C130" s="39" t="s">
        <v>681</v>
      </c>
      <c r="D130" s="16">
        <v>0</v>
      </c>
      <c r="E130" s="16">
        <v>0</v>
      </c>
      <c r="F130" s="71">
        <v>2.25</v>
      </c>
      <c r="G130" s="81">
        <v>2.17</v>
      </c>
      <c r="H130" s="88">
        <v>3</v>
      </c>
      <c r="I130" s="84" t="s">
        <v>985</v>
      </c>
      <c r="J130" s="78"/>
      <c r="K130" s="78"/>
      <c r="L130" s="78"/>
      <c r="M130" s="78"/>
    </row>
    <row r="131" spans="1:13" s="77" customFormat="1" ht="38.25" x14ac:dyDescent="0.2">
      <c r="A131" s="90" t="s">
        <v>504</v>
      </c>
      <c r="B131" s="91" t="s">
        <v>206</v>
      </c>
      <c r="C131" s="80" t="s">
        <v>688</v>
      </c>
      <c r="D131" s="82">
        <v>0</v>
      </c>
      <c r="E131" s="82">
        <v>0</v>
      </c>
      <c r="F131" s="86">
        <v>8.19</v>
      </c>
      <c r="G131" s="81">
        <v>8.3000000000000007</v>
      </c>
      <c r="H131" s="88">
        <v>6</v>
      </c>
      <c r="I131" s="84" t="s">
        <v>782</v>
      </c>
      <c r="J131" s="78"/>
      <c r="K131" s="78"/>
      <c r="L131" s="78"/>
      <c r="M131" s="78"/>
    </row>
    <row r="132" spans="1:13" s="77" customFormat="1" ht="38.25" x14ac:dyDescent="0.2">
      <c r="A132" s="90" t="s">
        <v>505</v>
      </c>
      <c r="B132" s="91" t="s">
        <v>350</v>
      </c>
      <c r="C132" s="80" t="s">
        <v>681</v>
      </c>
      <c r="D132" s="83">
        <v>1</v>
      </c>
      <c r="E132" s="83">
        <v>0</v>
      </c>
      <c r="F132" s="86">
        <v>3.05</v>
      </c>
      <c r="G132" s="81">
        <v>2.87</v>
      </c>
      <c r="H132" s="88">
        <v>6</v>
      </c>
      <c r="I132" s="84" t="s">
        <v>783</v>
      </c>
      <c r="J132" s="78"/>
      <c r="K132" s="78"/>
      <c r="L132" s="78"/>
      <c r="M132" s="78"/>
    </row>
    <row r="133" spans="1:13" s="77" customFormat="1" ht="51" x14ac:dyDescent="0.2">
      <c r="A133" s="92" t="s">
        <v>506</v>
      </c>
      <c r="B133" s="93" t="s">
        <v>207</v>
      </c>
      <c r="C133" s="80" t="s">
        <v>385</v>
      </c>
      <c r="D133" s="82">
        <v>0</v>
      </c>
      <c r="E133" s="82">
        <v>2</v>
      </c>
      <c r="F133" s="86">
        <v>40.35</v>
      </c>
      <c r="G133" s="81">
        <v>41.76</v>
      </c>
      <c r="H133" s="80">
        <v>7</v>
      </c>
      <c r="I133" s="76" t="s">
        <v>938</v>
      </c>
      <c r="J133" s="78"/>
      <c r="K133" s="78"/>
      <c r="L133" s="78"/>
      <c r="M133" s="78"/>
    </row>
    <row r="134" spans="1:13" s="77" customFormat="1" ht="38.25" x14ac:dyDescent="0.2">
      <c r="A134" s="90" t="s">
        <v>507</v>
      </c>
      <c r="B134" s="91" t="s">
        <v>208</v>
      </c>
      <c r="C134" s="80" t="s">
        <v>681</v>
      </c>
      <c r="D134" s="82">
        <v>1</v>
      </c>
      <c r="E134" s="82">
        <v>0</v>
      </c>
      <c r="F134" s="86">
        <v>2.15</v>
      </c>
      <c r="G134" s="81">
        <v>2.2400000000000002</v>
      </c>
      <c r="H134" s="80">
        <v>8</v>
      </c>
      <c r="I134" s="76" t="s">
        <v>955</v>
      </c>
      <c r="J134" s="78"/>
      <c r="K134" s="78"/>
      <c r="L134" s="78"/>
      <c r="M134" s="78"/>
    </row>
    <row r="135" spans="1:13" s="77" customFormat="1" ht="38.25" x14ac:dyDescent="0.2">
      <c r="A135" s="85" t="s">
        <v>508</v>
      </c>
      <c r="B135" s="89" t="s">
        <v>410</v>
      </c>
      <c r="C135" s="80" t="s">
        <v>385</v>
      </c>
      <c r="D135" s="82">
        <v>0</v>
      </c>
      <c r="E135" s="82">
        <v>0</v>
      </c>
      <c r="F135" s="86">
        <v>3.4</v>
      </c>
      <c r="G135" s="81">
        <v>3.35</v>
      </c>
      <c r="H135" s="88">
        <v>2</v>
      </c>
      <c r="I135" s="84" t="s">
        <v>1060</v>
      </c>
      <c r="J135" s="78"/>
      <c r="K135" s="78"/>
      <c r="L135" s="78"/>
      <c r="M135" s="78"/>
    </row>
    <row r="136" spans="1:13" s="77" customFormat="1" ht="38.25" x14ac:dyDescent="0.2">
      <c r="A136" s="90" t="s">
        <v>509</v>
      </c>
      <c r="B136" s="91" t="s">
        <v>209</v>
      </c>
      <c r="C136" s="80" t="s">
        <v>385</v>
      </c>
      <c r="D136" s="80">
        <v>0</v>
      </c>
      <c r="E136" s="80">
        <v>0</v>
      </c>
      <c r="F136" s="86">
        <v>4.08</v>
      </c>
      <c r="G136" s="81">
        <v>4.1100000000000003</v>
      </c>
      <c r="H136" s="88">
        <v>4</v>
      </c>
      <c r="I136" s="84" t="s">
        <v>877</v>
      </c>
      <c r="J136" s="78"/>
      <c r="K136" s="78"/>
      <c r="L136" s="78"/>
      <c r="M136" s="78"/>
    </row>
    <row r="137" spans="1:13" s="77" customFormat="1" ht="38.25" x14ac:dyDescent="0.2">
      <c r="A137" s="90" t="s">
        <v>510</v>
      </c>
      <c r="B137" s="91" t="s">
        <v>210</v>
      </c>
      <c r="C137" s="80" t="s">
        <v>681</v>
      </c>
      <c r="D137" s="82">
        <v>0</v>
      </c>
      <c r="E137" s="82">
        <v>0</v>
      </c>
      <c r="F137" s="86" t="s">
        <v>673</v>
      </c>
      <c r="G137" s="80" t="s">
        <v>673</v>
      </c>
      <c r="H137" s="80">
        <v>0</v>
      </c>
      <c r="I137" s="76" t="s">
        <v>1061</v>
      </c>
      <c r="J137" s="78"/>
      <c r="K137" s="78"/>
      <c r="L137" s="78"/>
      <c r="M137" s="78"/>
    </row>
    <row r="138" spans="1:13" s="77" customFormat="1" ht="25.5" x14ac:dyDescent="0.2">
      <c r="A138" s="85" t="s">
        <v>1024</v>
      </c>
      <c r="B138" s="89" t="s">
        <v>1025</v>
      </c>
      <c r="C138" s="80" t="s">
        <v>681</v>
      </c>
      <c r="D138" s="80">
        <v>0</v>
      </c>
      <c r="E138" s="80">
        <v>0</v>
      </c>
      <c r="F138" s="98">
        <v>1.0900000000000001</v>
      </c>
      <c r="G138" s="80">
        <v>1.1100000000000001</v>
      </c>
      <c r="H138" s="80">
        <v>1</v>
      </c>
      <c r="I138" s="76" t="s">
        <v>1033</v>
      </c>
      <c r="J138" s="78"/>
      <c r="K138" s="78"/>
      <c r="L138" s="78"/>
      <c r="M138" s="78"/>
    </row>
    <row r="139" spans="1:13" s="77" customFormat="1" ht="38.25" x14ac:dyDescent="0.2">
      <c r="A139" s="85" t="s">
        <v>511</v>
      </c>
      <c r="B139" s="89" t="s">
        <v>408</v>
      </c>
      <c r="C139" s="80" t="s">
        <v>681</v>
      </c>
      <c r="D139" s="80">
        <v>0</v>
      </c>
      <c r="E139" s="80">
        <v>0</v>
      </c>
      <c r="F139" s="86">
        <v>2.91</v>
      </c>
      <c r="G139" s="81">
        <v>2.97</v>
      </c>
      <c r="H139" s="88">
        <v>2</v>
      </c>
      <c r="I139" s="84" t="s">
        <v>727</v>
      </c>
      <c r="J139" s="78"/>
      <c r="K139" s="78"/>
      <c r="L139" s="78"/>
      <c r="M139" s="78"/>
    </row>
    <row r="140" spans="1:13" s="77" customFormat="1" ht="38.25" x14ac:dyDescent="0.2">
      <c r="A140" s="85" t="s">
        <v>512</v>
      </c>
      <c r="B140" s="89" t="s">
        <v>335</v>
      </c>
      <c r="C140" s="80" t="s">
        <v>688</v>
      </c>
      <c r="D140" s="82">
        <v>0</v>
      </c>
      <c r="E140" s="82">
        <v>0</v>
      </c>
      <c r="F140" s="86">
        <v>5.19</v>
      </c>
      <c r="G140" s="81">
        <v>5.28</v>
      </c>
      <c r="H140" s="88">
        <v>2</v>
      </c>
      <c r="I140" s="84" t="s">
        <v>759</v>
      </c>
      <c r="J140" s="78"/>
      <c r="K140" s="78"/>
      <c r="L140" s="78"/>
      <c r="M140" s="78"/>
    </row>
    <row r="141" spans="1:13" s="77" customFormat="1" ht="25.5" x14ac:dyDescent="0.2">
      <c r="A141" s="85" t="s">
        <v>868</v>
      </c>
      <c r="B141" s="89" t="s">
        <v>869</v>
      </c>
      <c r="C141" s="80" t="s">
        <v>688</v>
      </c>
      <c r="D141" s="80">
        <v>0</v>
      </c>
      <c r="E141" s="80">
        <v>0</v>
      </c>
      <c r="F141" s="86">
        <v>0.99</v>
      </c>
      <c r="G141" s="81">
        <v>1</v>
      </c>
      <c r="H141" s="88">
        <v>1</v>
      </c>
      <c r="I141" s="84" t="s">
        <v>876</v>
      </c>
      <c r="J141" s="78"/>
      <c r="K141" s="78"/>
      <c r="L141" s="78"/>
      <c r="M141" s="78"/>
    </row>
    <row r="142" spans="1:13" s="77" customFormat="1" ht="25.5" x14ac:dyDescent="0.2">
      <c r="A142" s="90" t="s">
        <v>513</v>
      </c>
      <c r="B142" s="91" t="s">
        <v>211</v>
      </c>
      <c r="C142" s="80" t="s">
        <v>681</v>
      </c>
      <c r="D142" s="82">
        <v>0</v>
      </c>
      <c r="E142" s="82">
        <v>0</v>
      </c>
      <c r="F142" s="86">
        <v>1.71</v>
      </c>
      <c r="G142" s="81">
        <v>1.76</v>
      </c>
      <c r="H142" s="88">
        <v>2</v>
      </c>
      <c r="I142" s="84" t="s">
        <v>812</v>
      </c>
      <c r="J142" s="78"/>
      <c r="K142" s="78"/>
      <c r="L142" s="78"/>
      <c r="M142" s="78"/>
    </row>
    <row r="143" spans="1:13" s="77" customFormat="1" ht="38.25" x14ac:dyDescent="0.2">
      <c r="A143" s="90" t="s">
        <v>514</v>
      </c>
      <c r="B143" s="91" t="s">
        <v>212</v>
      </c>
      <c r="C143" s="80" t="s">
        <v>688</v>
      </c>
      <c r="D143" s="82">
        <v>0</v>
      </c>
      <c r="E143" s="82">
        <v>0</v>
      </c>
      <c r="F143" s="86">
        <v>3.05</v>
      </c>
      <c r="G143" s="81">
        <v>3.19</v>
      </c>
      <c r="H143" s="88">
        <v>2</v>
      </c>
      <c r="I143" s="84" t="s">
        <v>1026</v>
      </c>
      <c r="J143" s="78"/>
      <c r="K143" s="78"/>
      <c r="L143" s="78"/>
      <c r="M143" s="78"/>
    </row>
    <row r="144" spans="1:13" s="77" customFormat="1" ht="25.5" x14ac:dyDescent="0.2">
      <c r="A144" s="85" t="s">
        <v>515</v>
      </c>
      <c r="B144" s="89" t="s">
        <v>352</v>
      </c>
      <c r="C144" s="80" t="s">
        <v>681</v>
      </c>
      <c r="D144" s="80">
        <v>0</v>
      </c>
      <c r="E144" s="80">
        <v>0</v>
      </c>
      <c r="F144" s="86">
        <v>1.6</v>
      </c>
      <c r="G144" s="81">
        <v>1.65</v>
      </c>
      <c r="H144" s="88">
        <v>1</v>
      </c>
      <c r="I144" s="84" t="s">
        <v>728</v>
      </c>
      <c r="J144" s="78"/>
      <c r="K144" s="78"/>
      <c r="L144" s="78"/>
      <c r="M144" s="78"/>
    </row>
    <row r="145" spans="1:13" s="77" customFormat="1" ht="38.25" x14ac:dyDescent="0.2">
      <c r="A145" s="90" t="s">
        <v>516</v>
      </c>
      <c r="B145" s="91" t="s">
        <v>213</v>
      </c>
      <c r="C145" s="80" t="s">
        <v>688</v>
      </c>
      <c r="D145" s="82">
        <v>0</v>
      </c>
      <c r="E145" s="82">
        <v>0</v>
      </c>
      <c r="F145" s="86">
        <v>6.55</v>
      </c>
      <c r="G145" s="81">
        <v>6.73</v>
      </c>
      <c r="H145" s="88">
        <v>6</v>
      </c>
      <c r="I145" s="84" t="s">
        <v>729</v>
      </c>
      <c r="J145" s="78"/>
      <c r="K145" s="78"/>
      <c r="L145" s="78"/>
      <c r="M145" s="78"/>
    </row>
    <row r="146" spans="1:13" s="77" customFormat="1" ht="51" x14ac:dyDescent="0.2">
      <c r="A146" s="90" t="s">
        <v>677</v>
      </c>
      <c r="B146" s="91" t="s">
        <v>214</v>
      </c>
      <c r="C146" s="80" t="s">
        <v>681</v>
      </c>
      <c r="D146" s="80">
        <v>0</v>
      </c>
      <c r="E146" s="80">
        <v>1</v>
      </c>
      <c r="F146" s="86">
        <v>4.71</v>
      </c>
      <c r="G146" s="81">
        <v>4.87</v>
      </c>
      <c r="H146" s="88">
        <v>6</v>
      </c>
      <c r="I146" s="84" t="s">
        <v>828</v>
      </c>
      <c r="J146" s="78"/>
      <c r="K146" s="78"/>
      <c r="L146" s="78"/>
      <c r="M146" s="78"/>
    </row>
    <row r="147" spans="1:13" s="77" customFormat="1" ht="25.5" x14ac:dyDescent="0.2">
      <c r="A147" s="85" t="s">
        <v>517</v>
      </c>
      <c r="B147" s="89" t="s">
        <v>387</v>
      </c>
      <c r="C147" s="80" t="s">
        <v>681</v>
      </c>
      <c r="D147" s="80">
        <v>0</v>
      </c>
      <c r="E147" s="80">
        <v>0</v>
      </c>
      <c r="F147" s="86">
        <v>2.19</v>
      </c>
      <c r="G147" s="81">
        <v>2.21</v>
      </c>
      <c r="H147" s="88">
        <v>2</v>
      </c>
      <c r="I147" s="84" t="s">
        <v>711</v>
      </c>
      <c r="J147" s="78"/>
      <c r="K147" s="78"/>
      <c r="L147" s="78"/>
      <c r="M147" s="78"/>
    </row>
    <row r="148" spans="1:13" s="77" customFormat="1" ht="38.25" x14ac:dyDescent="0.2">
      <c r="A148" s="90" t="s">
        <v>1072</v>
      </c>
      <c r="B148" s="91" t="s">
        <v>1071</v>
      </c>
      <c r="C148" s="80" t="s">
        <v>385</v>
      </c>
      <c r="D148" s="82">
        <v>0</v>
      </c>
      <c r="E148" s="82">
        <v>0</v>
      </c>
      <c r="F148" s="86">
        <v>0.1</v>
      </c>
      <c r="G148" s="81">
        <v>0.1</v>
      </c>
      <c r="H148" s="88">
        <v>2</v>
      </c>
      <c r="I148" s="84" t="s">
        <v>1086</v>
      </c>
      <c r="J148" s="78"/>
      <c r="K148" s="78"/>
      <c r="L148" s="78"/>
      <c r="M148" s="78"/>
    </row>
    <row r="149" spans="1:13" s="77" customFormat="1" ht="25.5" x14ac:dyDescent="0.2">
      <c r="A149" s="90" t="s">
        <v>518</v>
      </c>
      <c r="B149" s="91" t="s">
        <v>215</v>
      </c>
      <c r="C149" s="80" t="s">
        <v>385</v>
      </c>
      <c r="D149" s="82">
        <v>0</v>
      </c>
      <c r="E149" s="82">
        <v>0</v>
      </c>
      <c r="F149" s="86">
        <v>6.55</v>
      </c>
      <c r="G149" s="81">
        <v>7.3</v>
      </c>
      <c r="H149" s="88">
        <v>2</v>
      </c>
      <c r="I149" s="84" t="s">
        <v>763</v>
      </c>
      <c r="J149" s="78"/>
      <c r="K149" s="78"/>
      <c r="L149" s="78"/>
      <c r="M149" s="78"/>
    </row>
    <row r="150" spans="1:13" s="77" customFormat="1" ht="38.25" x14ac:dyDescent="0.2">
      <c r="A150" s="90" t="s">
        <v>519</v>
      </c>
      <c r="B150" s="91" t="s">
        <v>216</v>
      </c>
      <c r="C150" s="80" t="s">
        <v>681</v>
      </c>
      <c r="D150" s="83">
        <v>0</v>
      </c>
      <c r="E150" s="83">
        <v>0</v>
      </c>
      <c r="F150" s="86">
        <v>2.9</v>
      </c>
      <c r="G150" s="81">
        <v>3.06</v>
      </c>
      <c r="H150" s="88">
        <v>2</v>
      </c>
      <c r="I150" s="84" t="s">
        <v>878</v>
      </c>
      <c r="J150" s="78"/>
      <c r="K150" s="78"/>
      <c r="L150" s="78"/>
      <c r="M150" s="78"/>
    </row>
    <row r="151" spans="1:13" s="77" customFormat="1" ht="38.25" x14ac:dyDescent="0.2">
      <c r="A151" s="85" t="s">
        <v>520</v>
      </c>
      <c r="B151" s="89" t="s">
        <v>217</v>
      </c>
      <c r="C151" s="80" t="s">
        <v>385</v>
      </c>
      <c r="D151" s="83">
        <v>0</v>
      </c>
      <c r="E151" s="83">
        <v>0</v>
      </c>
      <c r="F151" s="86">
        <v>8.9220000000000006</v>
      </c>
      <c r="G151" s="81">
        <v>8.18</v>
      </c>
      <c r="H151" s="88">
        <v>5</v>
      </c>
      <c r="I151" s="84" t="s">
        <v>412</v>
      </c>
      <c r="J151" s="78"/>
      <c r="K151" s="78"/>
      <c r="L151" s="78"/>
      <c r="M151" s="78"/>
    </row>
    <row r="152" spans="1:13" s="77" customFormat="1" ht="38.25" x14ac:dyDescent="0.2">
      <c r="A152" s="90" t="s">
        <v>521</v>
      </c>
      <c r="B152" s="91" t="s">
        <v>218</v>
      </c>
      <c r="C152" s="80" t="s">
        <v>688</v>
      </c>
      <c r="D152" s="83">
        <v>3</v>
      </c>
      <c r="E152" s="83">
        <v>0</v>
      </c>
      <c r="F152" s="86">
        <v>2.2200000000000002</v>
      </c>
      <c r="G152" s="81">
        <v>2.1</v>
      </c>
      <c r="H152" s="88">
        <v>6</v>
      </c>
      <c r="I152" s="84" t="s">
        <v>770</v>
      </c>
      <c r="J152" s="78"/>
      <c r="K152" s="78"/>
      <c r="L152" s="78"/>
      <c r="M152" s="78"/>
    </row>
    <row r="153" spans="1:13" s="77" customFormat="1" ht="38.25" x14ac:dyDescent="0.2">
      <c r="A153" s="90" t="s">
        <v>743</v>
      </c>
      <c r="B153" s="91" t="s">
        <v>744</v>
      </c>
      <c r="C153" s="80" t="s">
        <v>688</v>
      </c>
      <c r="D153" s="82">
        <v>0</v>
      </c>
      <c r="E153" s="82">
        <v>0</v>
      </c>
      <c r="F153" s="86">
        <v>3.75</v>
      </c>
      <c r="G153" s="81">
        <v>4.07</v>
      </c>
      <c r="H153" s="88">
        <v>1</v>
      </c>
      <c r="I153" s="84" t="s">
        <v>751</v>
      </c>
      <c r="J153" s="78"/>
      <c r="K153" s="78"/>
      <c r="L153" s="78"/>
      <c r="M153" s="78"/>
    </row>
    <row r="154" spans="1:13" s="77" customFormat="1" ht="51" x14ac:dyDescent="0.2">
      <c r="A154" s="90" t="s">
        <v>522</v>
      </c>
      <c r="B154" s="91" t="s">
        <v>219</v>
      </c>
      <c r="C154" s="80" t="s">
        <v>688</v>
      </c>
      <c r="D154" s="82">
        <v>1</v>
      </c>
      <c r="E154" s="82">
        <v>0</v>
      </c>
      <c r="F154" s="86">
        <v>4.34</v>
      </c>
      <c r="G154" s="80">
        <v>4.59</v>
      </c>
      <c r="H154" s="80">
        <v>7</v>
      </c>
      <c r="I154" s="76" t="s">
        <v>1034</v>
      </c>
      <c r="J154" s="78"/>
      <c r="K154" s="78"/>
      <c r="L154" s="78"/>
      <c r="M154" s="78"/>
    </row>
    <row r="155" spans="1:13" s="77" customFormat="1" ht="51" x14ac:dyDescent="0.2">
      <c r="A155" s="85" t="s">
        <v>523</v>
      </c>
      <c r="B155" s="89" t="s">
        <v>357</v>
      </c>
      <c r="C155" s="80" t="s">
        <v>688</v>
      </c>
      <c r="D155" s="82">
        <v>1</v>
      </c>
      <c r="E155" s="82">
        <v>0</v>
      </c>
      <c r="F155" s="86">
        <v>2.77</v>
      </c>
      <c r="G155" s="81">
        <v>2.75</v>
      </c>
      <c r="H155" s="88">
        <v>8</v>
      </c>
      <c r="I155" s="84" t="s">
        <v>896</v>
      </c>
      <c r="J155" s="78"/>
      <c r="K155" s="78"/>
      <c r="L155" s="78"/>
      <c r="M155" s="78"/>
    </row>
    <row r="156" spans="1:13" s="77" customFormat="1" ht="38.25" x14ac:dyDescent="0.2">
      <c r="A156" s="90" t="s">
        <v>524</v>
      </c>
      <c r="B156" s="91" t="s">
        <v>220</v>
      </c>
      <c r="C156" s="80" t="s">
        <v>681</v>
      </c>
      <c r="D156" s="80">
        <v>0</v>
      </c>
      <c r="E156" s="80">
        <v>0</v>
      </c>
      <c r="F156" s="86">
        <v>2.2799999999999998</v>
      </c>
      <c r="G156" s="81">
        <v>2.17</v>
      </c>
      <c r="H156" s="80">
        <v>2</v>
      </c>
      <c r="I156" s="76" t="s">
        <v>939</v>
      </c>
      <c r="J156" s="78"/>
      <c r="K156" s="78"/>
      <c r="L156" s="78"/>
      <c r="M156" s="78"/>
    </row>
    <row r="157" spans="1:13" s="77" customFormat="1" ht="38.25" x14ac:dyDescent="0.2">
      <c r="A157" s="92" t="s">
        <v>525</v>
      </c>
      <c r="B157" s="93" t="s">
        <v>221</v>
      </c>
      <c r="C157" s="80" t="s">
        <v>681</v>
      </c>
      <c r="D157" s="74">
        <v>0</v>
      </c>
      <c r="E157" s="74">
        <v>1</v>
      </c>
      <c r="F157" s="86">
        <v>6.52</v>
      </c>
      <c r="G157" s="81">
        <v>5.5</v>
      </c>
      <c r="H157" s="88">
        <v>4</v>
      </c>
      <c r="I157" s="84" t="s">
        <v>736</v>
      </c>
      <c r="J157" s="78"/>
      <c r="K157" s="78"/>
      <c r="L157" s="78"/>
      <c r="M157" s="78"/>
    </row>
    <row r="158" spans="1:13" s="77" customFormat="1" ht="38.25" x14ac:dyDescent="0.2">
      <c r="A158" s="85" t="s">
        <v>838</v>
      </c>
      <c r="B158" s="89" t="s">
        <v>839</v>
      </c>
      <c r="C158" s="80" t="s">
        <v>688</v>
      </c>
      <c r="D158" s="80">
        <v>0</v>
      </c>
      <c r="E158" s="80">
        <v>0</v>
      </c>
      <c r="F158" s="86">
        <v>2.88</v>
      </c>
      <c r="G158" s="81">
        <v>2.61</v>
      </c>
      <c r="H158" s="88">
        <v>1</v>
      </c>
      <c r="I158" s="84" t="s">
        <v>850</v>
      </c>
      <c r="J158" s="78"/>
      <c r="K158" s="78"/>
      <c r="L158" s="78"/>
      <c r="M158" s="78"/>
    </row>
    <row r="159" spans="1:13" s="77" customFormat="1" ht="51" x14ac:dyDescent="0.2">
      <c r="A159" s="90" t="s">
        <v>526</v>
      </c>
      <c r="B159" s="91" t="s">
        <v>222</v>
      </c>
      <c r="C159" s="80" t="s">
        <v>688</v>
      </c>
      <c r="D159" s="82">
        <v>0</v>
      </c>
      <c r="E159" s="82">
        <v>0</v>
      </c>
      <c r="F159" s="86">
        <v>0.13</v>
      </c>
      <c r="G159" s="81">
        <v>0.08</v>
      </c>
      <c r="H159" s="88">
        <v>3</v>
      </c>
      <c r="I159" s="84" t="s">
        <v>1011</v>
      </c>
      <c r="J159" s="78"/>
      <c r="K159" s="78"/>
      <c r="L159" s="78"/>
      <c r="M159" s="78"/>
    </row>
    <row r="160" spans="1:13" s="77" customFormat="1" ht="25.5" x14ac:dyDescent="0.2">
      <c r="A160" s="92" t="s">
        <v>527</v>
      </c>
      <c r="B160" s="93" t="s">
        <v>223</v>
      </c>
      <c r="C160" s="80" t="s">
        <v>688</v>
      </c>
      <c r="D160" s="80">
        <v>1</v>
      </c>
      <c r="E160" s="80">
        <v>0</v>
      </c>
      <c r="F160" s="86">
        <v>2.56</v>
      </c>
      <c r="G160" s="81">
        <v>2.59</v>
      </c>
      <c r="H160" s="88">
        <v>1</v>
      </c>
      <c r="I160" s="84" t="s">
        <v>986</v>
      </c>
      <c r="J160" s="78"/>
      <c r="K160" s="78"/>
      <c r="L160" s="78"/>
      <c r="M160" s="78"/>
    </row>
    <row r="161" spans="1:13" s="77" customFormat="1" ht="38.25" x14ac:dyDescent="0.2">
      <c r="A161" s="85" t="s">
        <v>969</v>
      </c>
      <c r="B161" s="89" t="s">
        <v>970</v>
      </c>
      <c r="C161" s="80" t="s">
        <v>688</v>
      </c>
      <c r="D161" s="80">
        <v>0</v>
      </c>
      <c r="E161" s="80">
        <v>0</v>
      </c>
      <c r="F161" s="86">
        <v>5</v>
      </c>
      <c r="G161" s="81">
        <v>4.8</v>
      </c>
      <c r="H161" s="88">
        <v>1</v>
      </c>
      <c r="I161" s="84" t="s">
        <v>1008</v>
      </c>
      <c r="J161" s="78"/>
      <c r="K161" s="78"/>
      <c r="L161" s="78"/>
      <c r="M161" s="78"/>
    </row>
    <row r="162" spans="1:13" s="77" customFormat="1" ht="38.25" x14ac:dyDescent="0.2">
      <c r="A162" s="85" t="s">
        <v>528</v>
      </c>
      <c r="B162" s="89" t="s">
        <v>353</v>
      </c>
      <c r="C162" s="80" t="s">
        <v>385</v>
      </c>
      <c r="D162" s="82">
        <v>0</v>
      </c>
      <c r="E162" s="82">
        <v>0</v>
      </c>
      <c r="F162" s="86">
        <v>3.3</v>
      </c>
      <c r="G162" s="80">
        <v>3.32</v>
      </c>
      <c r="H162" s="80">
        <v>1</v>
      </c>
      <c r="I162" s="76" t="s">
        <v>1035</v>
      </c>
      <c r="J162" s="78"/>
      <c r="K162" s="78"/>
      <c r="L162" s="78"/>
      <c r="M162" s="78"/>
    </row>
    <row r="163" spans="1:13" s="77" customFormat="1" ht="38.25" x14ac:dyDescent="0.2">
      <c r="A163" s="92" t="s">
        <v>529</v>
      </c>
      <c r="B163" s="93" t="s">
        <v>372</v>
      </c>
      <c r="C163" s="80" t="s">
        <v>688</v>
      </c>
      <c r="D163" s="82">
        <v>0</v>
      </c>
      <c r="E163" s="82">
        <v>0</v>
      </c>
      <c r="F163" s="86">
        <v>1.1299999999999999</v>
      </c>
      <c r="G163" s="81">
        <v>1.1299999999999999</v>
      </c>
      <c r="H163" s="88">
        <v>2</v>
      </c>
      <c r="I163" s="84" t="s">
        <v>1070</v>
      </c>
      <c r="J163" s="78"/>
      <c r="K163" s="78"/>
      <c r="L163" s="78"/>
      <c r="M163" s="78"/>
    </row>
    <row r="164" spans="1:13" s="77" customFormat="1" ht="38.25" x14ac:dyDescent="0.2">
      <c r="A164" s="85" t="s">
        <v>721</v>
      </c>
      <c r="B164" s="89" t="s">
        <v>722</v>
      </c>
      <c r="C164" s="80" t="s">
        <v>688</v>
      </c>
      <c r="D164" s="80">
        <v>0</v>
      </c>
      <c r="E164" s="80">
        <v>0</v>
      </c>
      <c r="F164" s="86">
        <v>3.5</v>
      </c>
      <c r="G164" s="81">
        <v>3.95</v>
      </c>
      <c r="H164" s="88">
        <v>1</v>
      </c>
      <c r="I164" s="84" t="s">
        <v>730</v>
      </c>
      <c r="J164" s="78"/>
      <c r="K164" s="78"/>
      <c r="L164" s="78"/>
      <c r="M164" s="78"/>
    </row>
    <row r="165" spans="1:13" s="77" customFormat="1" ht="63.75" x14ac:dyDescent="0.2">
      <c r="A165" s="92" t="s">
        <v>530</v>
      </c>
      <c r="B165" s="93" t="s">
        <v>224</v>
      </c>
      <c r="C165" s="80" t="s">
        <v>681</v>
      </c>
      <c r="D165" s="82">
        <v>0</v>
      </c>
      <c r="E165" s="82">
        <v>3</v>
      </c>
      <c r="F165" s="86">
        <v>6.32</v>
      </c>
      <c r="G165" s="81">
        <v>6.49</v>
      </c>
      <c r="H165" s="88">
        <v>7</v>
      </c>
      <c r="I165" s="84" t="s">
        <v>851</v>
      </c>
      <c r="J165" s="78"/>
      <c r="K165" s="78"/>
      <c r="L165" s="78"/>
      <c r="M165" s="78"/>
    </row>
    <row r="166" spans="1:13" s="77" customFormat="1" ht="38.25" x14ac:dyDescent="0.2">
      <c r="A166" s="90" t="s">
        <v>531</v>
      </c>
      <c r="B166" s="91" t="s">
        <v>225</v>
      </c>
      <c r="C166" s="80" t="s">
        <v>681</v>
      </c>
      <c r="D166" s="82">
        <v>0</v>
      </c>
      <c r="E166" s="82">
        <v>2</v>
      </c>
      <c r="F166" s="86">
        <v>3.16</v>
      </c>
      <c r="G166" s="81">
        <v>3.24</v>
      </c>
      <c r="H166" s="88">
        <v>7</v>
      </c>
      <c r="I166" s="84" t="s">
        <v>784</v>
      </c>
      <c r="J166" s="78"/>
      <c r="K166" s="78"/>
      <c r="L166" s="78"/>
      <c r="M166" s="78"/>
    </row>
    <row r="167" spans="1:13" s="77" customFormat="1" ht="38.25" x14ac:dyDescent="0.2">
      <c r="A167" s="90" t="s">
        <v>532</v>
      </c>
      <c r="B167" s="91" t="s">
        <v>226</v>
      </c>
      <c r="C167" s="80" t="s">
        <v>688</v>
      </c>
      <c r="D167" s="80">
        <v>0</v>
      </c>
      <c r="E167" s="80">
        <v>0</v>
      </c>
      <c r="F167" s="86">
        <v>1.97</v>
      </c>
      <c r="G167" s="81">
        <v>2.09</v>
      </c>
      <c r="H167" s="88">
        <v>3</v>
      </c>
      <c r="I167" s="84" t="s">
        <v>879</v>
      </c>
      <c r="J167" s="78"/>
      <c r="K167" s="78"/>
      <c r="L167" s="78"/>
      <c r="M167" s="78"/>
    </row>
    <row r="168" spans="1:13" s="77" customFormat="1" ht="38.25" x14ac:dyDescent="0.2">
      <c r="A168" s="85" t="s">
        <v>922</v>
      </c>
      <c r="B168" s="89" t="s">
        <v>923</v>
      </c>
      <c r="C168" s="75" t="s">
        <v>681</v>
      </c>
      <c r="D168" s="80">
        <v>0</v>
      </c>
      <c r="E168" s="80">
        <v>0</v>
      </c>
      <c r="F168" s="75">
        <v>0.85</v>
      </c>
      <c r="G168" s="81">
        <v>0.8</v>
      </c>
      <c r="H168" s="80">
        <v>1</v>
      </c>
      <c r="I168" s="84" t="s">
        <v>940</v>
      </c>
      <c r="J168" s="78"/>
      <c r="K168" s="78"/>
      <c r="L168" s="78"/>
      <c r="M168" s="78"/>
    </row>
    <row r="169" spans="1:13" s="77" customFormat="1" ht="25.5" x14ac:dyDescent="0.2">
      <c r="A169" s="85" t="s">
        <v>533</v>
      </c>
      <c r="B169" s="89" t="s">
        <v>364</v>
      </c>
      <c r="C169" s="80" t="s">
        <v>681</v>
      </c>
      <c r="D169" s="80">
        <v>0</v>
      </c>
      <c r="E169" s="80">
        <v>0</v>
      </c>
      <c r="F169" s="86">
        <v>3.06</v>
      </c>
      <c r="G169" s="81">
        <v>3.05</v>
      </c>
      <c r="H169" s="88">
        <v>1</v>
      </c>
      <c r="I169" s="84" t="s">
        <v>897</v>
      </c>
      <c r="J169" s="78"/>
      <c r="K169" s="78"/>
      <c r="L169" s="78"/>
      <c r="M169" s="78"/>
    </row>
    <row r="170" spans="1:13" s="77" customFormat="1" ht="25.5" x14ac:dyDescent="0.2">
      <c r="A170" s="85" t="s">
        <v>534</v>
      </c>
      <c r="B170" s="89" t="s">
        <v>389</v>
      </c>
      <c r="C170" s="80" t="s">
        <v>681</v>
      </c>
      <c r="D170" s="82">
        <v>0</v>
      </c>
      <c r="E170" s="82">
        <v>0</v>
      </c>
      <c r="F170" s="86">
        <v>0.51</v>
      </c>
      <c r="G170" s="81">
        <v>0.51</v>
      </c>
      <c r="H170" s="88">
        <v>1</v>
      </c>
      <c r="I170" s="84" t="s">
        <v>852</v>
      </c>
      <c r="J170" s="78"/>
      <c r="K170" s="78"/>
      <c r="L170" s="78"/>
      <c r="M170" s="78"/>
    </row>
    <row r="171" spans="1:13" s="77" customFormat="1" ht="38.25" x14ac:dyDescent="0.2">
      <c r="A171" s="92" t="s">
        <v>535</v>
      </c>
      <c r="B171" s="93" t="s">
        <v>227</v>
      </c>
      <c r="C171" s="80" t="s">
        <v>385</v>
      </c>
      <c r="D171" s="82">
        <v>0</v>
      </c>
      <c r="E171" s="82">
        <v>0</v>
      </c>
      <c r="F171" s="86">
        <v>5.49</v>
      </c>
      <c r="G171" s="81">
        <v>5.33</v>
      </c>
      <c r="H171" s="88">
        <v>8</v>
      </c>
      <c r="I171" s="84" t="s">
        <v>785</v>
      </c>
      <c r="J171" s="78"/>
      <c r="K171" s="78"/>
      <c r="L171" s="78"/>
      <c r="M171" s="78"/>
    </row>
    <row r="172" spans="1:13" s="77" customFormat="1" ht="38.25" x14ac:dyDescent="0.2">
      <c r="A172" s="85" t="s">
        <v>920</v>
      </c>
      <c r="B172" s="89" t="s">
        <v>921</v>
      </c>
      <c r="C172" s="75" t="s">
        <v>681</v>
      </c>
      <c r="D172" s="80">
        <v>0</v>
      </c>
      <c r="E172" s="80">
        <v>0</v>
      </c>
      <c r="F172" s="75">
        <v>1.99</v>
      </c>
      <c r="G172" s="81">
        <v>1.8</v>
      </c>
      <c r="H172" s="80">
        <v>3</v>
      </c>
      <c r="I172" s="84" t="s">
        <v>941</v>
      </c>
      <c r="J172" s="78"/>
      <c r="K172" s="78"/>
      <c r="L172" s="78"/>
      <c r="M172" s="78"/>
    </row>
    <row r="173" spans="1:13" s="77" customFormat="1" ht="25.5" x14ac:dyDescent="0.2">
      <c r="A173" s="90" t="s">
        <v>536</v>
      </c>
      <c r="B173" s="91" t="s">
        <v>228</v>
      </c>
      <c r="C173" s="80" t="s">
        <v>688</v>
      </c>
      <c r="D173" s="80">
        <v>0</v>
      </c>
      <c r="E173" s="80">
        <v>0</v>
      </c>
      <c r="F173" s="86">
        <v>4</v>
      </c>
      <c r="G173" s="81">
        <v>4.08</v>
      </c>
      <c r="H173" s="88">
        <v>4</v>
      </c>
      <c r="I173" s="84" t="s">
        <v>813</v>
      </c>
      <c r="J173" s="78"/>
      <c r="K173" s="78"/>
      <c r="L173" s="78"/>
      <c r="M173" s="78"/>
    </row>
    <row r="174" spans="1:13" s="77" customFormat="1" ht="51" x14ac:dyDescent="0.2">
      <c r="A174" s="90" t="s">
        <v>537</v>
      </c>
      <c r="B174" s="91" t="s">
        <v>229</v>
      </c>
      <c r="C174" s="80" t="s">
        <v>688</v>
      </c>
      <c r="D174" s="82">
        <v>0</v>
      </c>
      <c r="E174" s="82">
        <v>0</v>
      </c>
      <c r="F174" s="86">
        <v>12.01</v>
      </c>
      <c r="G174" s="81">
        <v>11.98</v>
      </c>
      <c r="H174" s="88">
        <v>6</v>
      </c>
      <c r="I174" s="84" t="s">
        <v>764</v>
      </c>
      <c r="J174" s="78"/>
      <c r="K174" s="78"/>
      <c r="L174" s="78"/>
      <c r="M174" s="78"/>
    </row>
    <row r="175" spans="1:13" s="77" customFormat="1" ht="38.25" x14ac:dyDescent="0.2">
      <c r="A175" s="90" t="s">
        <v>538</v>
      </c>
      <c r="B175" s="91" t="s">
        <v>230</v>
      </c>
      <c r="C175" s="80" t="s">
        <v>688</v>
      </c>
      <c r="D175" s="80">
        <v>0</v>
      </c>
      <c r="E175" s="82">
        <v>0</v>
      </c>
      <c r="F175" s="86">
        <v>9.4600000000000009</v>
      </c>
      <c r="G175" s="81">
        <v>8.8000000000000007</v>
      </c>
      <c r="H175" s="80">
        <v>6</v>
      </c>
      <c r="I175" s="76" t="s">
        <v>942</v>
      </c>
      <c r="J175" s="78"/>
      <c r="K175" s="78"/>
      <c r="L175" s="78"/>
      <c r="M175" s="78"/>
    </row>
    <row r="176" spans="1:13" s="77" customFormat="1" ht="38.25" x14ac:dyDescent="0.2">
      <c r="A176" s="90" t="s">
        <v>374</v>
      </c>
      <c r="B176" s="91" t="s">
        <v>374</v>
      </c>
      <c r="C176" s="80" t="s">
        <v>385</v>
      </c>
      <c r="D176" s="82">
        <v>0</v>
      </c>
      <c r="E176" s="82">
        <v>0</v>
      </c>
      <c r="F176" s="86">
        <v>8.73</v>
      </c>
      <c r="G176" s="81">
        <v>9.39</v>
      </c>
      <c r="H176" s="88">
        <v>3</v>
      </c>
      <c r="I176" s="84" t="s">
        <v>898</v>
      </c>
      <c r="J176" s="78"/>
      <c r="K176" s="78"/>
      <c r="L176" s="78"/>
      <c r="M176" s="78"/>
    </row>
    <row r="177" spans="1:13" s="77" customFormat="1" ht="38.25" x14ac:dyDescent="0.2">
      <c r="A177" s="92" t="s">
        <v>539</v>
      </c>
      <c r="B177" s="93" t="s">
        <v>231</v>
      </c>
      <c r="C177" s="80" t="s">
        <v>688</v>
      </c>
      <c r="D177" s="80">
        <v>0</v>
      </c>
      <c r="E177" s="80">
        <v>0</v>
      </c>
      <c r="F177" s="86">
        <v>10.09</v>
      </c>
      <c r="G177" s="81">
        <v>10.4</v>
      </c>
      <c r="H177" s="88">
        <v>4</v>
      </c>
      <c r="I177" s="84" t="s">
        <v>987</v>
      </c>
      <c r="J177" s="78"/>
      <c r="K177" s="78"/>
      <c r="L177" s="78"/>
      <c r="M177" s="78"/>
    </row>
    <row r="178" spans="1:13" s="77" customFormat="1" ht="38.25" x14ac:dyDescent="0.2">
      <c r="A178" s="90" t="s">
        <v>540</v>
      </c>
      <c r="B178" s="91" t="s">
        <v>232</v>
      </c>
      <c r="C178" s="80" t="s">
        <v>681</v>
      </c>
      <c r="D178" s="82">
        <v>0</v>
      </c>
      <c r="E178" s="82">
        <v>0</v>
      </c>
      <c r="F178" s="86">
        <v>1.65</v>
      </c>
      <c r="G178" s="81">
        <v>1.2</v>
      </c>
      <c r="H178" s="88">
        <v>1</v>
      </c>
      <c r="I178" s="84" t="s">
        <v>988</v>
      </c>
      <c r="J178" s="78"/>
      <c r="K178" s="78"/>
      <c r="L178" s="78"/>
      <c r="M178" s="78"/>
    </row>
    <row r="179" spans="1:13" s="77" customFormat="1" ht="38.25" x14ac:dyDescent="0.2">
      <c r="A179" s="90" t="s">
        <v>541</v>
      </c>
      <c r="B179" s="91" t="s">
        <v>233</v>
      </c>
      <c r="C179" s="80" t="s">
        <v>385</v>
      </c>
      <c r="D179" s="80">
        <v>0</v>
      </c>
      <c r="E179" s="80">
        <v>0</v>
      </c>
      <c r="F179" s="86">
        <v>4.67</v>
      </c>
      <c r="G179" s="81">
        <v>4.42</v>
      </c>
      <c r="H179" s="88">
        <v>3</v>
      </c>
      <c r="I179" s="84" t="s">
        <v>899</v>
      </c>
      <c r="J179" s="78"/>
      <c r="K179" s="78"/>
      <c r="L179" s="78"/>
      <c r="M179" s="78"/>
    </row>
    <row r="180" spans="1:13" s="77" customFormat="1" ht="38.25" x14ac:dyDescent="0.2">
      <c r="A180" s="85" t="s">
        <v>542</v>
      </c>
      <c r="B180" s="89" t="s">
        <v>345</v>
      </c>
      <c r="C180" s="80" t="s">
        <v>681</v>
      </c>
      <c r="D180" s="83">
        <v>0</v>
      </c>
      <c r="E180" s="83">
        <v>1</v>
      </c>
      <c r="F180" s="86">
        <v>18.04</v>
      </c>
      <c r="G180" s="81">
        <v>18.21</v>
      </c>
      <c r="H180" s="88">
        <v>7</v>
      </c>
      <c r="I180" s="84" t="s">
        <v>853</v>
      </c>
      <c r="J180" s="78"/>
      <c r="K180" s="78"/>
      <c r="L180" s="78"/>
      <c r="M180" s="78"/>
    </row>
    <row r="181" spans="1:13" s="77" customFormat="1" ht="38.25" x14ac:dyDescent="0.2">
      <c r="A181" s="90" t="s">
        <v>543</v>
      </c>
      <c r="B181" s="91" t="s">
        <v>234</v>
      </c>
      <c r="C181" s="80" t="s">
        <v>688</v>
      </c>
      <c r="D181" s="80">
        <v>0</v>
      </c>
      <c r="E181" s="80">
        <v>1</v>
      </c>
      <c r="F181" s="86">
        <v>3.22</v>
      </c>
      <c r="G181" s="81">
        <v>3.31</v>
      </c>
      <c r="H181" s="88">
        <v>5</v>
      </c>
      <c r="I181" s="84" t="s">
        <v>786</v>
      </c>
      <c r="J181" s="78"/>
      <c r="K181" s="78"/>
      <c r="L181" s="78"/>
      <c r="M181" s="78"/>
    </row>
    <row r="182" spans="1:13" s="77" customFormat="1" ht="38.25" x14ac:dyDescent="0.2">
      <c r="A182" s="90" t="s">
        <v>544</v>
      </c>
      <c r="B182" s="91" t="s">
        <v>235</v>
      </c>
      <c r="C182" s="80" t="s">
        <v>681</v>
      </c>
      <c r="D182" s="82">
        <v>1</v>
      </c>
      <c r="E182" s="82">
        <v>0</v>
      </c>
      <c r="F182" s="86">
        <v>21.27</v>
      </c>
      <c r="G182" s="81">
        <v>23.12</v>
      </c>
      <c r="H182" s="88">
        <v>8</v>
      </c>
      <c r="I182" s="84" t="s">
        <v>694</v>
      </c>
      <c r="J182" s="78"/>
      <c r="K182" s="78"/>
      <c r="L182" s="78"/>
      <c r="M182" s="78"/>
    </row>
    <row r="183" spans="1:13" s="77" customFormat="1" ht="25.5" x14ac:dyDescent="0.2">
      <c r="A183" s="92" t="s">
        <v>545</v>
      </c>
      <c r="B183" s="93" t="s">
        <v>236</v>
      </c>
      <c r="C183" s="80" t="s">
        <v>681</v>
      </c>
      <c r="D183" s="82">
        <v>0</v>
      </c>
      <c r="E183" s="82">
        <v>0</v>
      </c>
      <c r="F183" s="86">
        <v>1.47</v>
      </c>
      <c r="G183" s="81">
        <v>1.37</v>
      </c>
      <c r="H183" s="88">
        <v>2</v>
      </c>
      <c r="I183" s="84" t="s">
        <v>900</v>
      </c>
      <c r="J183" s="78"/>
      <c r="K183" s="78"/>
      <c r="L183" s="78"/>
      <c r="M183" s="78"/>
    </row>
    <row r="184" spans="1:13" s="77" customFormat="1" ht="38.25" x14ac:dyDescent="0.2">
      <c r="A184" s="85" t="s">
        <v>718</v>
      </c>
      <c r="B184" s="89" t="s">
        <v>704</v>
      </c>
      <c r="C184" s="80" t="s">
        <v>681</v>
      </c>
      <c r="D184" s="80">
        <v>0</v>
      </c>
      <c r="E184" s="80">
        <v>0</v>
      </c>
      <c r="F184" s="86">
        <v>0.71</v>
      </c>
      <c r="G184" s="81">
        <v>0.53</v>
      </c>
      <c r="H184" s="88">
        <v>1</v>
      </c>
      <c r="I184" s="84" t="s">
        <v>712</v>
      </c>
      <c r="J184" s="78"/>
      <c r="K184" s="78"/>
      <c r="L184" s="78"/>
      <c r="M184" s="78"/>
    </row>
    <row r="185" spans="1:13" s="77" customFormat="1" ht="38.25" x14ac:dyDescent="0.2">
      <c r="A185" s="85" t="s">
        <v>1016</v>
      </c>
      <c r="B185" s="89" t="s">
        <v>1017</v>
      </c>
      <c r="C185" s="80" t="s">
        <v>688</v>
      </c>
      <c r="D185" s="80">
        <v>0</v>
      </c>
      <c r="E185" s="80">
        <v>0</v>
      </c>
      <c r="F185" s="75">
        <v>1.35</v>
      </c>
      <c r="G185" s="80">
        <v>1.37</v>
      </c>
      <c r="H185" s="80">
        <v>1</v>
      </c>
      <c r="I185" s="76" t="s">
        <v>1036</v>
      </c>
      <c r="J185" s="78"/>
      <c r="K185" s="78"/>
      <c r="L185" s="78"/>
      <c r="M185" s="78"/>
    </row>
    <row r="186" spans="1:13" s="77" customFormat="1" ht="38.25" x14ac:dyDescent="0.2">
      <c r="A186" s="85" t="s">
        <v>1075</v>
      </c>
      <c r="B186" s="89" t="s">
        <v>1074</v>
      </c>
      <c r="C186" s="80" t="s">
        <v>688</v>
      </c>
      <c r="D186" s="82">
        <v>0</v>
      </c>
      <c r="E186" s="82">
        <v>0</v>
      </c>
      <c r="F186" s="86">
        <v>0.2</v>
      </c>
      <c r="G186" s="81">
        <v>0.37</v>
      </c>
      <c r="H186" s="88">
        <v>1</v>
      </c>
      <c r="I186" s="84" t="s">
        <v>1087</v>
      </c>
      <c r="J186" s="78"/>
      <c r="K186" s="78"/>
      <c r="L186" s="78"/>
      <c r="M186" s="78"/>
    </row>
    <row r="187" spans="1:13" s="77" customFormat="1" ht="38.25" x14ac:dyDescent="0.2">
      <c r="A187" s="85" t="s">
        <v>1076</v>
      </c>
      <c r="B187" s="89" t="s">
        <v>1077</v>
      </c>
      <c r="C187" s="75" t="s">
        <v>681</v>
      </c>
      <c r="D187" s="80">
        <v>0</v>
      </c>
      <c r="E187" s="80">
        <v>0</v>
      </c>
      <c r="F187" s="75">
        <v>0.42</v>
      </c>
      <c r="G187" s="80">
        <v>0.44</v>
      </c>
      <c r="H187" s="80">
        <v>1</v>
      </c>
      <c r="I187" s="76" t="s">
        <v>1088</v>
      </c>
      <c r="J187" s="78"/>
      <c r="K187" s="78"/>
      <c r="L187" s="78"/>
      <c r="M187" s="78"/>
    </row>
    <row r="188" spans="1:13" s="77" customFormat="1" ht="38.25" x14ac:dyDescent="0.2">
      <c r="A188" s="85" t="s">
        <v>546</v>
      </c>
      <c r="B188" s="89" t="s">
        <v>358</v>
      </c>
      <c r="C188" s="80" t="s">
        <v>385</v>
      </c>
      <c r="D188" s="82">
        <v>0</v>
      </c>
      <c r="E188" s="82">
        <v>0</v>
      </c>
      <c r="F188" s="86">
        <v>0.28000000000000003</v>
      </c>
      <c r="G188" s="81">
        <v>0.25</v>
      </c>
      <c r="H188" s="88">
        <v>1</v>
      </c>
      <c r="I188" s="84" t="s">
        <v>943</v>
      </c>
      <c r="J188" s="78"/>
      <c r="K188" s="78"/>
      <c r="L188" s="78"/>
      <c r="M188" s="78"/>
    </row>
    <row r="189" spans="1:13" s="77" customFormat="1" ht="51" x14ac:dyDescent="0.2">
      <c r="A189" s="92" t="s">
        <v>547</v>
      </c>
      <c r="B189" s="93" t="s">
        <v>237</v>
      </c>
      <c r="C189" s="80" t="s">
        <v>688</v>
      </c>
      <c r="D189" s="82">
        <v>0</v>
      </c>
      <c r="E189" s="82">
        <v>0</v>
      </c>
      <c r="F189" s="86">
        <v>17.440000000000001</v>
      </c>
      <c r="G189" s="81">
        <v>16.46</v>
      </c>
      <c r="H189" s="88">
        <v>6</v>
      </c>
      <c r="I189" s="84" t="s">
        <v>787</v>
      </c>
      <c r="J189" s="78"/>
      <c r="K189" s="78"/>
      <c r="L189" s="78"/>
      <c r="M189" s="78"/>
    </row>
    <row r="190" spans="1:13" s="77" customFormat="1" ht="38.25" x14ac:dyDescent="0.2">
      <c r="A190" s="85" t="s">
        <v>1018</v>
      </c>
      <c r="B190" s="89" t="s">
        <v>1019</v>
      </c>
      <c r="C190" s="80" t="s">
        <v>688</v>
      </c>
      <c r="D190" s="80">
        <v>0</v>
      </c>
      <c r="E190" s="80">
        <v>0</v>
      </c>
      <c r="F190" s="75">
        <v>7.72</v>
      </c>
      <c r="G190" s="80">
        <v>7.85</v>
      </c>
      <c r="H190" s="80">
        <v>4</v>
      </c>
      <c r="I190" s="76" t="s">
        <v>1037</v>
      </c>
      <c r="J190" s="78"/>
      <c r="K190" s="78"/>
      <c r="L190" s="78"/>
      <c r="M190" s="78"/>
    </row>
    <row r="191" spans="1:13" s="77" customFormat="1" ht="25.5" x14ac:dyDescent="0.2">
      <c r="A191" s="85" t="s">
        <v>548</v>
      </c>
      <c r="B191" s="89" t="s">
        <v>407</v>
      </c>
      <c r="C191" s="80" t="s">
        <v>681</v>
      </c>
      <c r="D191" s="82">
        <v>0</v>
      </c>
      <c r="E191" s="82">
        <v>0</v>
      </c>
      <c r="F191" s="86">
        <v>3.31</v>
      </c>
      <c r="G191" s="81">
        <v>3.02</v>
      </c>
      <c r="H191" s="88">
        <v>3</v>
      </c>
      <c r="I191" s="84" t="s">
        <v>854</v>
      </c>
      <c r="J191" s="78"/>
      <c r="K191" s="78"/>
      <c r="L191" s="78"/>
      <c r="M191" s="78"/>
    </row>
    <row r="192" spans="1:13" s="77" customFormat="1" ht="38.25" x14ac:dyDescent="0.2">
      <c r="A192" s="90" t="s">
        <v>549</v>
      </c>
      <c r="B192" s="91" t="s">
        <v>238</v>
      </c>
      <c r="C192" s="80" t="s">
        <v>681</v>
      </c>
      <c r="D192" s="80">
        <v>0</v>
      </c>
      <c r="E192" s="80">
        <v>0</v>
      </c>
      <c r="F192" s="86">
        <v>4.17</v>
      </c>
      <c r="G192" s="81">
        <v>4.4000000000000004</v>
      </c>
      <c r="H192" s="88">
        <v>6</v>
      </c>
      <c r="I192" s="84" t="s">
        <v>989</v>
      </c>
      <c r="J192" s="78"/>
      <c r="K192" s="78"/>
      <c r="L192" s="78"/>
      <c r="M192" s="78"/>
    </row>
    <row r="193" spans="1:13" s="77" customFormat="1" ht="51" x14ac:dyDescent="0.2">
      <c r="A193" s="90" t="s">
        <v>550</v>
      </c>
      <c r="B193" s="91" t="s">
        <v>239</v>
      </c>
      <c r="C193" s="80" t="s">
        <v>681</v>
      </c>
      <c r="D193" s="82">
        <v>1</v>
      </c>
      <c r="E193" s="82">
        <v>0</v>
      </c>
      <c r="F193" s="86">
        <v>22.81</v>
      </c>
      <c r="G193" s="81">
        <v>22.79</v>
      </c>
      <c r="H193" s="88">
        <v>4</v>
      </c>
      <c r="I193" s="84" t="s">
        <v>814</v>
      </c>
      <c r="J193" s="78"/>
      <c r="K193" s="78"/>
      <c r="L193" s="78"/>
      <c r="M193" s="78"/>
    </row>
    <row r="194" spans="1:13" s="77" customFormat="1" ht="38.25" x14ac:dyDescent="0.2">
      <c r="A194" s="90" t="s">
        <v>551</v>
      </c>
      <c r="B194" s="91" t="s">
        <v>240</v>
      </c>
      <c r="C194" s="80" t="s">
        <v>688</v>
      </c>
      <c r="D194" s="82">
        <v>0</v>
      </c>
      <c r="E194" s="82">
        <v>0</v>
      </c>
      <c r="F194" s="86">
        <v>4.34</v>
      </c>
      <c r="G194" s="81">
        <v>4.5</v>
      </c>
      <c r="H194" s="88">
        <v>6</v>
      </c>
      <c r="I194" s="84" t="s">
        <v>855</v>
      </c>
      <c r="J194" s="78"/>
      <c r="K194" s="78"/>
      <c r="L194" s="78"/>
      <c r="M194" s="78"/>
    </row>
    <row r="195" spans="1:13" s="77" customFormat="1" ht="38.25" x14ac:dyDescent="0.2">
      <c r="A195" s="92" t="s">
        <v>552</v>
      </c>
      <c r="B195" s="93" t="s">
        <v>241</v>
      </c>
      <c r="C195" s="80" t="s">
        <v>688</v>
      </c>
      <c r="D195" s="82">
        <v>0</v>
      </c>
      <c r="E195" s="82">
        <v>0</v>
      </c>
      <c r="F195" s="86">
        <v>1.37</v>
      </c>
      <c r="G195" s="81">
        <v>1.4</v>
      </c>
      <c r="H195" s="88">
        <v>2</v>
      </c>
      <c r="I195" s="84" t="s">
        <v>1038</v>
      </c>
      <c r="J195" s="78"/>
      <c r="K195" s="78"/>
      <c r="L195" s="78"/>
      <c r="M195" s="78"/>
    </row>
    <row r="196" spans="1:13" s="77" customFormat="1" ht="38.25" x14ac:dyDescent="0.2">
      <c r="A196" s="85" t="s">
        <v>924</v>
      </c>
      <c r="B196" s="89" t="s">
        <v>925</v>
      </c>
      <c r="C196" s="80" t="s">
        <v>688</v>
      </c>
      <c r="D196" s="80">
        <v>0</v>
      </c>
      <c r="E196" s="80">
        <v>0</v>
      </c>
      <c r="F196" s="86">
        <v>2.2999999999999998</v>
      </c>
      <c r="G196" s="81">
        <v>2.2000000000000002</v>
      </c>
      <c r="H196" s="88">
        <v>1</v>
      </c>
      <c r="I196" s="84" t="s">
        <v>956</v>
      </c>
      <c r="J196" s="78"/>
      <c r="K196" s="78"/>
      <c r="L196" s="78"/>
      <c r="M196" s="78"/>
    </row>
    <row r="197" spans="1:13" s="77" customFormat="1" ht="38.25" x14ac:dyDescent="0.2">
      <c r="A197" s="90" t="s">
        <v>553</v>
      </c>
      <c r="B197" s="91" t="s">
        <v>242</v>
      </c>
      <c r="C197" s="80" t="s">
        <v>688</v>
      </c>
      <c r="D197" s="82">
        <v>0</v>
      </c>
      <c r="E197" s="82">
        <v>0</v>
      </c>
      <c r="F197" s="86">
        <v>7.0000000000000007E-2</v>
      </c>
      <c r="G197" s="81">
        <v>0.1</v>
      </c>
      <c r="H197" s="88">
        <v>1</v>
      </c>
      <c r="I197" s="84" t="s">
        <v>880</v>
      </c>
      <c r="J197" s="78"/>
      <c r="K197" s="78"/>
      <c r="L197" s="78"/>
      <c r="M197" s="78"/>
    </row>
    <row r="198" spans="1:13" s="77" customFormat="1" ht="38.25" x14ac:dyDescent="0.2">
      <c r="A198" s="90" t="s">
        <v>554</v>
      </c>
      <c r="B198" s="91" t="s">
        <v>243</v>
      </c>
      <c r="C198" s="80" t="s">
        <v>681</v>
      </c>
      <c r="D198" s="82">
        <v>0</v>
      </c>
      <c r="E198" s="82">
        <v>0</v>
      </c>
      <c r="F198" s="86">
        <v>15.09</v>
      </c>
      <c r="G198" s="81">
        <v>15.27</v>
      </c>
      <c r="H198" s="88">
        <v>3</v>
      </c>
      <c r="I198" s="84" t="s">
        <v>901</v>
      </c>
      <c r="J198" s="78"/>
      <c r="K198" s="78"/>
      <c r="L198" s="78"/>
      <c r="M198" s="78"/>
    </row>
    <row r="199" spans="1:13" s="77" customFormat="1" ht="38.25" x14ac:dyDescent="0.2">
      <c r="A199" s="90" t="s">
        <v>555</v>
      </c>
      <c r="B199" s="91" t="s">
        <v>332</v>
      </c>
      <c r="C199" s="80" t="s">
        <v>681</v>
      </c>
      <c r="D199" s="82">
        <v>0</v>
      </c>
      <c r="E199" s="82">
        <v>0</v>
      </c>
      <c r="F199" s="86">
        <v>2.48</v>
      </c>
      <c r="G199" s="81">
        <v>2.48</v>
      </c>
      <c r="H199" s="88">
        <v>7</v>
      </c>
      <c r="I199" s="84" t="s">
        <v>856</v>
      </c>
      <c r="J199" s="78"/>
      <c r="K199" s="78"/>
      <c r="L199" s="78"/>
      <c r="M199" s="78"/>
    </row>
    <row r="200" spans="1:13" s="77" customFormat="1" ht="51" x14ac:dyDescent="0.2">
      <c r="A200" s="90" t="s">
        <v>1079</v>
      </c>
      <c r="B200" s="91" t="s">
        <v>1078</v>
      </c>
      <c r="C200" s="80" t="s">
        <v>681</v>
      </c>
      <c r="D200" s="82">
        <v>0</v>
      </c>
      <c r="E200" s="82">
        <v>1</v>
      </c>
      <c r="F200" s="86">
        <v>0.49</v>
      </c>
      <c r="G200" s="81">
        <v>0.52</v>
      </c>
      <c r="H200" s="88">
        <v>3</v>
      </c>
      <c r="I200" s="84" t="s">
        <v>1089</v>
      </c>
      <c r="J200" s="78"/>
      <c r="K200" s="78"/>
      <c r="L200" s="78"/>
      <c r="M200" s="78"/>
    </row>
    <row r="201" spans="1:13" s="77" customFormat="1" ht="25.5" x14ac:dyDescent="0.2">
      <c r="A201" s="85" t="s">
        <v>926</v>
      </c>
      <c r="B201" s="89" t="s">
        <v>927</v>
      </c>
      <c r="C201" s="80" t="s">
        <v>385</v>
      </c>
      <c r="D201" s="80">
        <v>0</v>
      </c>
      <c r="E201" s="80">
        <v>0</v>
      </c>
      <c r="F201" s="86">
        <v>2.5</v>
      </c>
      <c r="G201" s="81">
        <v>2.4300000000000002</v>
      </c>
      <c r="H201" s="88">
        <v>1</v>
      </c>
      <c r="I201" s="84" t="s">
        <v>944</v>
      </c>
      <c r="J201" s="78"/>
      <c r="K201" s="78"/>
      <c r="L201" s="78"/>
      <c r="M201" s="78"/>
    </row>
    <row r="202" spans="1:13" s="77" customFormat="1" ht="51" x14ac:dyDescent="0.2">
      <c r="A202" s="92" t="s">
        <v>556</v>
      </c>
      <c r="B202" s="93" t="s">
        <v>245</v>
      </c>
      <c r="C202" s="80" t="s">
        <v>681</v>
      </c>
      <c r="D202" s="82">
        <v>0</v>
      </c>
      <c r="E202" s="82">
        <v>0</v>
      </c>
      <c r="F202" s="86">
        <v>2.41</v>
      </c>
      <c r="G202" s="81">
        <v>2.41</v>
      </c>
      <c r="H202" s="88">
        <v>3</v>
      </c>
      <c r="I202" s="84" t="s">
        <v>902</v>
      </c>
      <c r="J202" s="78"/>
      <c r="K202" s="78"/>
      <c r="L202" s="78"/>
      <c r="M202" s="78"/>
    </row>
    <row r="203" spans="1:13" s="77" customFormat="1" ht="38.25" x14ac:dyDescent="0.2">
      <c r="A203" s="85" t="s">
        <v>1056</v>
      </c>
      <c r="B203" s="89" t="s">
        <v>1057</v>
      </c>
      <c r="C203" s="80" t="s">
        <v>385</v>
      </c>
      <c r="D203" s="80">
        <v>0</v>
      </c>
      <c r="E203" s="80">
        <v>0</v>
      </c>
      <c r="F203" s="86">
        <v>2.58</v>
      </c>
      <c r="G203" s="81">
        <v>2.4500000000000002</v>
      </c>
      <c r="H203" s="88">
        <v>2</v>
      </c>
      <c r="I203" s="84" t="s">
        <v>1062</v>
      </c>
      <c r="J203" s="78"/>
      <c r="K203" s="78"/>
      <c r="L203" s="78"/>
      <c r="M203" s="78"/>
    </row>
    <row r="204" spans="1:13" s="77" customFormat="1" ht="25.5" x14ac:dyDescent="0.2">
      <c r="A204" s="85" t="s">
        <v>1020</v>
      </c>
      <c r="B204" s="89" t="s">
        <v>1021</v>
      </c>
      <c r="C204" s="80" t="s">
        <v>385</v>
      </c>
      <c r="D204" s="80">
        <v>0</v>
      </c>
      <c r="E204" s="80">
        <v>0</v>
      </c>
      <c r="F204" s="86">
        <v>2.67</v>
      </c>
      <c r="G204" s="81">
        <v>2.34</v>
      </c>
      <c r="H204" s="88">
        <v>1</v>
      </c>
      <c r="I204" s="84" t="s">
        <v>1039</v>
      </c>
      <c r="J204" s="78"/>
      <c r="K204" s="78"/>
      <c r="L204" s="78"/>
      <c r="M204" s="78"/>
    </row>
    <row r="205" spans="1:13" s="77" customFormat="1" ht="38.25" x14ac:dyDescent="0.2">
      <c r="A205" s="90" t="s">
        <v>557</v>
      </c>
      <c r="B205" s="91" t="s">
        <v>246</v>
      </c>
      <c r="C205" s="80" t="s">
        <v>385</v>
      </c>
      <c r="D205" s="82">
        <v>0</v>
      </c>
      <c r="E205" s="82">
        <v>0</v>
      </c>
      <c r="F205" s="86">
        <v>0.17</v>
      </c>
      <c r="G205" s="81" t="s">
        <v>673</v>
      </c>
      <c r="H205" s="88">
        <v>1</v>
      </c>
      <c r="I205" s="84" t="s">
        <v>713</v>
      </c>
      <c r="J205" s="78"/>
      <c r="K205" s="78"/>
      <c r="L205" s="78"/>
      <c r="M205" s="78"/>
    </row>
    <row r="206" spans="1:13" s="77" customFormat="1" ht="38.25" x14ac:dyDescent="0.2">
      <c r="A206" s="92" t="s">
        <v>558</v>
      </c>
      <c r="B206" s="93" t="s">
        <v>247</v>
      </c>
      <c r="C206" s="80" t="s">
        <v>688</v>
      </c>
      <c r="D206" s="82">
        <v>0</v>
      </c>
      <c r="E206" s="82">
        <v>0</v>
      </c>
      <c r="F206" s="86">
        <v>0.77</v>
      </c>
      <c r="G206" s="81">
        <v>0.77</v>
      </c>
      <c r="H206" s="88">
        <v>2</v>
      </c>
      <c r="I206" s="84" t="s">
        <v>816</v>
      </c>
      <c r="J206" s="78"/>
      <c r="K206" s="78"/>
      <c r="L206" s="78"/>
      <c r="M206" s="78"/>
    </row>
    <row r="207" spans="1:13" s="77" customFormat="1" ht="51" x14ac:dyDescent="0.2">
      <c r="A207" s="90" t="s">
        <v>559</v>
      </c>
      <c r="B207" s="91" t="s">
        <v>248</v>
      </c>
      <c r="C207" s="80" t="s">
        <v>688</v>
      </c>
      <c r="D207" s="82">
        <v>0</v>
      </c>
      <c r="E207" s="82">
        <v>0</v>
      </c>
      <c r="F207" s="86">
        <v>5.91</v>
      </c>
      <c r="G207" s="81">
        <v>5.75</v>
      </c>
      <c r="H207" s="88">
        <v>5</v>
      </c>
      <c r="I207" s="84" t="s">
        <v>815</v>
      </c>
      <c r="J207" s="78"/>
      <c r="K207" s="78"/>
      <c r="L207" s="78"/>
      <c r="M207" s="78"/>
    </row>
    <row r="208" spans="1:13" s="77" customFormat="1" ht="38.25" x14ac:dyDescent="0.2">
      <c r="A208" s="95" t="s">
        <v>560</v>
      </c>
      <c r="B208" s="91" t="s">
        <v>249</v>
      </c>
      <c r="C208" s="80" t="s">
        <v>385</v>
      </c>
      <c r="D208" s="80">
        <v>0</v>
      </c>
      <c r="E208" s="80">
        <v>0</v>
      </c>
      <c r="F208" s="86">
        <v>2.06</v>
      </c>
      <c r="G208" s="81">
        <v>2.0699999999999998</v>
      </c>
      <c r="H208" s="88">
        <v>6</v>
      </c>
      <c r="I208" s="84" t="s">
        <v>734</v>
      </c>
      <c r="J208" s="78"/>
      <c r="K208" s="78"/>
      <c r="L208" s="78"/>
      <c r="M208" s="78"/>
    </row>
    <row r="209" spans="1:13" s="77" customFormat="1" ht="51" x14ac:dyDescent="0.2">
      <c r="A209" s="90" t="s">
        <v>561</v>
      </c>
      <c r="B209" s="91" t="s">
        <v>244</v>
      </c>
      <c r="C209" s="80" t="s">
        <v>688</v>
      </c>
      <c r="D209" s="80">
        <v>0</v>
      </c>
      <c r="E209" s="80">
        <v>1</v>
      </c>
      <c r="F209" s="86">
        <v>0.41</v>
      </c>
      <c r="G209" s="81">
        <v>0.38</v>
      </c>
      <c r="H209" s="88">
        <v>6</v>
      </c>
      <c r="I209" s="84" t="s">
        <v>881</v>
      </c>
      <c r="J209" s="78"/>
      <c r="K209" s="78"/>
      <c r="L209" s="78"/>
      <c r="M209" s="78"/>
    </row>
    <row r="210" spans="1:13" s="77" customFormat="1" ht="51" x14ac:dyDescent="0.2">
      <c r="A210" s="90" t="s">
        <v>562</v>
      </c>
      <c r="B210" s="91" t="s">
        <v>250</v>
      </c>
      <c r="C210" s="80" t="s">
        <v>681</v>
      </c>
      <c r="D210" s="80">
        <v>2</v>
      </c>
      <c r="E210" s="80">
        <v>0</v>
      </c>
      <c r="F210" s="86">
        <v>6.42</v>
      </c>
      <c r="G210" s="81">
        <v>6</v>
      </c>
      <c r="H210" s="88">
        <v>7</v>
      </c>
      <c r="I210" s="84" t="s">
        <v>765</v>
      </c>
      <c r="J210" s="78"/>
      <c r="K210" s="78"/>
      <c r="L210" s="78"/>
      <c r="M210" s="78"/>
    </row>
    <row r="211" spans="1:13" s="77" customFormat="1" ht="51" x14ac:dyDescent="0.2">
      <c r="A211" s="90" t="s">
        <v>563</v>
      </c>
      <c r="B211" s="91" t="s">
        <v>251</v>
      </c>
      <c r="C211" s="80" t="s">
        <v>688</v>
      </c>
      <c r="D211" s="82">
        <v>1</v>
      </c>
      <c r="E211" s="82">
        <v>0</v>
      </c>
      <c r="F211" s="86">
        <v>1.78</v>
      </c>
      <c r="G211" s="81">
        <v>1.9</v>
      </c>
      <c r="H211" s="88">
        <v>3</v>
      </c>
      <c r="I211" s="84" t="s">
        <v>1040</v>
      </c>
      <c r="J211" s="78"/>
      <c r="K211" s="78"/>
      <c r="L211" s="78"/>
      <c r="M211" s="78"/>
    </row>
    <row r="212" spans="1:13" s="77" customFormat="1" ht="38.25" x14ac:dyDescent="0.2">
      <c r="A212" s="90" t="s">
        <v>564</v>
      </c>
      <c r="B212" s="91" t="s">
        <v>252</v>
      </c>
      <c r="C212" s="80" t="s">
        <v>681</v>
      </c>
      <c r="D212" s="83">
        <v>0</v>
      </c>
      <c r="E212" s="83">
        <v>0</v>
      </c>
      <c r="F212" s="86">
        <v>0.19</v>
      </c>
      <c r="G212" s="81">
        <v>0.19</v>
      </c>
      <c r="H212" s="88">
        <v>3</v>
      </c>
      <c r="I212" s="84" t="s">
        <v>788</v>
      </c>
      <c r="J212" s="78"/>
      <c r="K212" s="78"/>
      <c r="L212" s="78"/>
      <c r="M212" s="78"/>
    </row>
    <row r="213" spans="1:13" s="77" customFormat="1" ht="38.25" x14ac:dyDescent="0.2">
      <c r="A213" s="85" t="s">
        <v>403</v>
      </c>
      <c r="B213" s="89" t="s">
        <v>404</v>
      </c>
      <c r="C213" s="80" t="s">
        <v>688</v>
      </c>
      <c r="D213" s="82">
        <v>0</v>
      </c>
      <c r="E213" s="82">
        <v>0</v>
      </c>
      <c r="F213" s="86">
        <v>3.74</v>
      </c>
      <c r="G213" s="81">
        <v>3.51</v>
      </c>
      <c r="H213" s="88">
        <v>4</v>
      </c>
      <c r="I213" s="84" t="s">
        <v>990</v>
      </c>
      <c r="J213" s="78"/>
      <c r="K213" s="78"/>
      <c r="L213" s="78"/>
      <c r="M213" s="78"/>
    </row>
    <row r="214" spans="1:13" s="77" customFormat="1" ht="25.5" x14ac:dyDescent="0.2">
      <c r="A214" s="85" t="s">
        <v>565</v>
      </c>
      <c r="B214" s="89" t="s">
        <v>346</v>
      </c>
      <c r="C214" s="80" t="s">
        <v>688</v>
      </c>
      <c r="D214" s="80">
        <v>0</v>
      </c>
      <c r="E214" s="80">
        <v>0</v>
      </c>
      <c r="F214" s="86">
        <v>4.7699999999999996</v>
      </c>
      <c r="G214" s="81">
        <v>4.4800000000000004</v>
      </c>
      <c r="H214" s="88">
        <v>1</v>
      </c>
      <c r="I214" s="84" t="s">
        <v>991</v>
      </c>
      <c r="J214" s="78"/>
      <c r="K214" s="78"/>
      <c r="L214" s="78"/>
      <c r="M214" s="78"/>
    </row>
    <row r="215" spans="1:13" s="77" customFormat="1" ht="38.25" x14ac:dyDescent="0.2">
      <c r="A215" s="85" t="s">
        <v>566</v>
      </c>
      <c r="B215" s="89" t="s">
        <v>390</v>
      </c>
      <c r="C215" s="80" t="s">
        <v>681</v>
      </c>
      <c r="D215" s="82">
        <v>0</v>
      </c>
      <c r="E215" s="82">
        <v>1</v>
      </c>
      <c r="F215" s="86">
        <v>2.06</v>
      </c>
      <c r="G215" s="81">
        <v>2.06</v>
      </c>
      <c r="H215" s="88">
        <v>1</v>
      </c>
      <c r="I215" s="84" t="s">
        <v>829</v>
      </c>
      <c r="J215" s="78"/>
      <c r="K215" s="78"/>
      <c r="L215" s="78"/>
      <c r="M215" s="78"/>
    </row>
    <row r="216" spans="1:13" s="77" customFormat="1" ht="38.25" x14ac:dyDescent="0.2">
      <c r="A216" s="85" t="s">
        <v>567</v>
      </c>
      <c r="B216" s="89" t="s">
        <v>365</v>
      </c>
      <c r="C216" s="80" t="s">
        <v>681</v>
      </c>
      <c r="D216" s="82">
        <v>1</v>
      </c>
      <c r="E216" s="82">
        <v>0</v>
      </c>
      <c r="F216" s="86">
        <v>1.71</v>
      </c>
      <c r="G216" s="81">
        <v>1.65</v>
      </c>
      <c r="H216" s="88">
        <v>4</v>
      </c>
      <c r="I216" s="84" t="s">
        <v>705</v>
      </c>
      <c r="J216" s="78"/>
      <c r="K216" s="78"/>
      <c r="L216" s="78"/>
      <c r="M216" s="78"/>
    </row>
    <row r="217" spans="1:13" s="77" customFormat="1" ht="38.25" x14ac:dyDescent="0.2">
      <c r="A217" s="90" t="s">
        <v>568</v>
      </c>
      <c r="B217" s="91" t="s">
        <v>253</v>
      </c>
      <c r="C217" s="80" t="s">
        <v>681</v>
      </c>
      <c r="D217" s="82">
        <v>0</v>
      </c>
      <c r="E217" s="82">
        <v>0</v>
      </c>
      <c r="F217" s="86">
        <v>4.4400000000000004</v>
      </c>
      <c r="G217" s="81">
        <v>4.53</v>
      </c>
      <c r="H217" s="88">
        <v>5</v>
      </c>
      <c r="I217" s="84" t="s">
        <v>682</v>
      </c>
      <c r="J217" s="78"/>
      <c r="K217" s="78"/>
      <c r="L217" s="78"/>
      <c r="M217" s="78"/>
    </row>
    <row r="218" spans="1:13" s="77" customFormat="1" ht="51" x14ac:dyDescent="0.2">
      <c r="A218" s="90" t="s">
        <v>569</v>
      </c>
      <c r="B218" s="91" t="s">
        <v>254</v>
      </c>
      <c r="C218" s="80" t="s">
        <v>681</v>
      </c>
      <c r="D218" s="80">
        <v>1</v>
      </c>
      <c r="E218" s="80">
        <v>0</v>
      </c>
      <c r="F218" s="86">
        <v>12.05</v>
      </c>
      <c r="G218" s="81">
        <v>13.26</v>
      </c>
      <c r="H218" s="88">
        <v>8</v>
      </c>
      <c r="I218" s="84" t="s">
        <v>752</v>
      </c>
      <c r="J218" s="78"/>
      <c r="K218" s="78"/>
      <c r="L218" s="78"/>
      <c r="M218" s="78"/>
    </row>
    <row r="219" spans="1:13" s="77" customFormat="1" ht="38.25" x14ac:dyDescent="0.2">
      <c r="A219" s="90" t="s">
        <v>570</v>
      </c>
      <c r="B219" s="91" t="s">
        <v>255</v>
      </c>
      <c r="C219" s="80" t="s">
        <v>385</v>
      </c>
      <c r="D219" s="83">
        <v>0</v>
      </c>
      <c r="E219" s="83">
        <v>0</v>
      </c>
      <c r="F219" s="86">
        <v>24.48</v>
      </c>
      <c r="G219" s="81">
        <v>23.1</v>
      </c>
      <c r="H219" s="88">
        <v>6</v>
      </c>
      <c r="I219" s="84" t="s">
        <v>691</v>
      </c>
      <c r="J219" s="78"/>
      <c r="K219" s="78"/>
      <c r="L219" s="78"/>
      <c r="M219" s="78"/>
    </row>
    <row r="220" spans="1:13" s="77" customFormat="1" ht="38.25" x14ac:dyDescent="0.2">
      <c r="A220" s="90" t="s">
        <v>571</v>
      </c>
      <c r="B220" s="91" t="s">
        <v>256</v>
      </c>
      <c r="C220" s="80" t="s">
        <v>688</v>
      </c>
      <c r="D220" s="82">
        <v>0</v>
      </c>
      <c r="E220" s="82">
        <v>0</v>
      </c>
      <c r="F220" s="86">
        <v>3.14</v>
      </c>
      <c r="G220" s="81">
        <v>3.1</v>
      </c>
      <c r="H220" s="88">
        <v>5</v>
      </c>
      <c r="I220" s="84" t="s">
        <v>830</v>
      </c>
      <c r="J220" s="78"/>
      <c r="K220" s="78"/>
      <c r="L220" s="78"/>
      <c r="M220" s="78"/>
    </row>
    <row r="221" spans="1:13" s="77" customFormat="1" ht="38.25" x14ac:dyDescent="0.2">
      <c r="A221" s="90" t="s">
        <v>572</v>
      </c>
      <c r="B221" s="91" t="s">
        <v>257</v>
      </c>
      <c r="C221" s="80" t="s">
        <v>688</v>
      </c>
      <c r="D221" s="82">
        <v>0</v>
      </c>
      <c r="E221" s="82">
        <v>0</v>
      </c>
      <c r="F221" s="86">
        <v>3.61</v>
      </c>
      <c r="G221" s="81">
        <v>3.71</v>
      </c>
      <c r="H221" s="88">
        <v>7</v>
      </c>
      <c r="I221" s="84" t="s">
        <v>882</v>
      </c>
      <c r="J221" s="78"/>
      <c r="K221" s="78"/>
      <c r="L221" s="78"/>
      <c r="M221" s="78"/>
    </row>
    <row r="222" spans="1:13" s="77" customFormat="1" ht="38.25" x14ac:dyDescent="0.2">
      <c r="A222" s="85" t="s">
        <v>698</v>
      </c>
      <c r="B222" s="89" t="s">
        <v>699</v>
      </c>
      <c r="C222" s="80" t="s">
        <v>688</v>
      </c>
      <c r="D222" s="80">
        <v>0</v>
      </c>
      <c r="E222" s="80">
        <v>0</v>
      </c>
      <c r="F222" s="86">
        <v>4.71</v>
      </c>
      <c r="G222" s="81">
        <v>4.93</v>
      </c>
      <c r="H222" s="88">
        <v>1</v>
      </c>
      <c r="I222" s="84" t="s">
        <v>701</v>
      </c>
      <c r="J222" s="78"/>
      <c r="K222" s="78"/>
      <c r="L222" s="78"/>
      <c r="M222" s="78"/>
    </row>
    <row r="223" spans="1:13" s="77" customFormat="1" ht="51" x14ac:dyDescent="0.2">
      <c r="A223" s="90" t="s">
        <v>573</v>
      </c>
      <c r="B223" s="91" t="s">
        <v>258</v>
      </c>
      <c r="C223" s="80" t="s">
        <v>688</v>
      </c>
      <c r="D223" s="80">
        <v>0</v>
      </c>
      <c r="E223" s="80">
        <v>0</v>
      </c>
      <c r="F223" s="86">
        <v>1.7</v>
      </c>
      <c r="G223" s="81">
        <v>1.66</v>
      </c>
      <c r="H223" s="88">
        <v>7</v>
      </c>
      <c r="I223" s="84" t="s">
        <v>992</v>
      </c>
      <c r="J223" s="78"/>
      <c r="K223" s="78"/>
      <c r="L223" s="78"/>
      <c r="M223" s="78"/>
    </row>
    <row r="224" spans="1:13" s="77" customFormat="1" ht="38.25" x14ac:dyDescent="0.2">
      <c r="A224" s="90" t="s">
        <v>574</v>
      </c>
      <c r="B224" s="91" t="s">
        <v>259</v>
      </c>
      <c r="C224" s="80" t="s">
        <v>688</v>
      </c>
      <c r="D224" s="82">
        <v>0</v>
      </c>
      <c r="E224" s="82">
        <v>1</v>
      </c>
      <c r="F224" s="86">
        <v>2.9</v>
      </c>
      <c r="G224" s="81">
        <v>3</v>
      </c>
      <c r="H224" s="88">
        <v>3</v>
      </c>
      <c r="I224" s="84" t="s">
        <v>857</v>
      </c>
      <c r="J224" s="78"/>
      <c r="K224" s="78"/>
      <c r="L224" s="78"/>
      <c r="M224" s="78"/>
    </row>
    <row r="225" spans="1:13" s="77" customFormat="1" ht="38.25" x14ac:dyDescent="0.2">
      <c r="A225" s="85" t="s">
        <v>801</v>
      </c>
      <c r="B225" s="89" t="s">
        <v>802</v>
      </c>
      <c r="C225" s="80" t="s">
        <v>688</v>
      </c>
      <c r="D225" s="80">
        <v>0</v>
      </c>
      <c r="E225" s="80">
        <v>2</v>
      </c>
      <c r="F225" s="86">
        <v>2.76</v>
      </c>
      <c r="G225" s="81">
        <v>2.95</v>
      </c>
      <c r="H225" s="88">
        <v>4</v>
      </c>
      <c r="I225" s="84" t="s">
        <v>833</v>
      </c>
      <c r="J225" s="78"/>
      <c r="K225" s="78"/>
      <c r="L225" s="78"/>
      <c r="M225" s="78"/>
    </row>
    <row r="226" spans="1:13" s="77" customFormat="1" ht="63.75" x14ac:dyDescent="0.2">
      <c r="A226" s="90" t="s">
        <v>575</v>
      </c>
      <c r="B226" s="91" t="s">
        <v>260</v>
      </c>
      <c r="C226" s="80" t="s">
        <v>681</v>
      </c>
      <c r="D226" s="82">
        <v>0</v>
      </c>
      <c r="E226" s="82">
        <v>1</v>
      </c>
      <c r="F226" s="86">
        <v>7.36</v>
      </c>
      <c r="G226" s="81">
        <v>7.26</v>
      </c>
      <c r="H226" s="88">
        <v>8</v>
      </c>
      <c r="I226" s="84" t="s">
        <v>903</v>
      </c>
      <c r="J226" s="78"/>
      <c r="K226" s="78"/>
      <c r="L226" s="78"/>
      <c r="M226" s="78"/>
    </row>
    <row r="227" spans="1:13" s="77" customFormat="1" ht="38.25" x14ac:dyDescent="0.2">
      <c r="A227" s="85" t="s">
        <v>576</v>
      </c>
      <c r="B227" s="89" t="s">
        <v>354</v>
      </c>
      <c r="C227" s="80" t="s">
        <v>681</v>
      </c>
      <c r="D227" s="80">
        <v>0</v>
      </c>
      <c r="E227" s="80">
        <v>0</v>
      </c>
      <c r="F227" s="86">
        <v>3.8</v>
      </c>
      <c r="G227" s="81">
        <v>4.45</v>
      </c>
      <c r="H227" s="88">
        <v>2</v>
      </c>
      <c r="I227" s="84" t="s">
        <v>883</v>
      </c>
      <c r="J227" s="78"/>
      <c r="K227" s="78"/>
      <c r="L227" s="78"/>
      <c r="M227" s="78"/>
    </row>
    <row r="228" spans="1:13" s="77" customFormat="1" ht="51" x14ac:dyDescent="0.2">
      <c r="A228" s="90" t="s">
        <v>577</v>
      </c>
      <c r="B228" s="91" t="s">
        <v>261</v>
      </c>
      <c r="C228" s="80" t="s">
        <v>688</v>
      </c>
      <c r="D228" s="82">
        <v>0</v>
      </c>
      <c r="E228" s="82">
        <v>0</v>
      </c>
      <c r="F228" s="86">
        <v>5.83</v>
      </c>
      <c r="G228" s="81">
        <v>5.0999999999999996</v>
      </c>
      <c r="H228" s="88">
        <v>7</v>
      </c>
      <c r="I228" s="84" t="s">
        <v>817</v>
      </c>
      <c r="J228" s="78"/>
      <c r="K228" s="78"/>
      <c r="L228" s="78"/>
      <c r="M228" s="78"/>
    </row>
    <row r="229" spans="1:13" s="77" customFormat="1" ht="51" x14ac:dyDescent="0.2">
      <c r="A229" s="90" t="s">
        <v>578</v>
      </c>
      <c r="B229" s="91" t="s">
        <v>262</v>
      </c>
      <c r="C229" s="80" t="s">
        <v>688</v>
      </c>
      <c r="D229" s="80">
        <v>0</v>
      </c>
      <c r="E229" s="80">
        <v>1</v>
      </c>
      <c r="F229" s="86">
        <v>2.4700000000000002</v>
      </c>
      <c r="G229" s="81">
        <v>2.54</v>
      </c>
      <c r="H229" s="88">
        <v>8</v>
      </c>
      <c r="I229" s="84" t="s">
        <v>766</v>
      </c>
      <c r="J229" s="78"/>
      <c r="K229" s="78"/>
      <c r="L229" s="78"/>
      <c r="M229" s="78"/>
    </row>
    <row r="230" spans="1:13" s="77" customFormat="1" ht="51" x14ac:dyDescent="0.2">
      <c r="A230" s="90" t="s">
        <v>579</v>
      </c>
      <c r="B230" s="91" t="s">
        <v>263</v>
      </c>
      <c r="C230" s="80" t="s">
        <v>681</v>
      </c>
      <c r="D230" s="82">
        <v>0</v>
      </c>
      <c r="E230" s="82">
        <v>0</v>
      </c>
      <c r="F230" s="86">
        <v>4.4800000000000004</v>
      </c>
      <c r="G230" s="81">
        <v>4.74</v>
      </c>
      <c r="H230" s="88">
        <v>8</v>
      </c>
      <c r="I230" s="84" t="s">
        <v>714</v>
      </c>
      <c r="J230" s="78"/>
      <c r="K230" s="78"/>
      <c r="L230" s="78"/>
      <c r="M230" s="78"/>
    </row>
    <row r="231" spans="1:13" s="77" customFormat="1" ht="51" x14ac:dyDescent="0.2">
      <c r="A231" s="90" t="s">
        <v>580</v>
      </c>
      <c r="B231" s="91" t="s">
        <v>264</v>
      </c>
      <c r="C231" s="80" t="s">
        <v>688</v>
      </c>
      <c r="D231" s="82">
        <v>1</v>
      </c>
      <c r="E231" s="82">
        <v>0</v>
      </c>
      <c r="F231" s="86">
        <v>0.71</v>
      </c>
      <c r="G231" s="81">
        <v>0.94</v>
      </c>
      <c r="H231" s="88">
        <v>5</v>
      </c>
      <c r="I231" s="84" t="s">
        <v>767</v>
      </c>
      <c r="J231" s="78"/>
      <c r="K231" s="78"/>
      <c r="L231" s="78"/>
      <c r="M231" s="78"/>
    </row>
    <row r="232" spans="1:13" s="77" customFormat="1" ht="38.25" x14ac:dyDescent="0.2">
      <c r="A232" s="85" t="s">
        <v>1080</v>
      </c>
      <c r="B232" s="89" t="s">
        <v>1081</v>
      </c>
      <c r="C232" s="80" t="s">
        <v>681</v>
      </c>
      <c r="D232" s="80">
        <v>1</v>
      </c>
      <c r="E232" s="80">
        <v>1</v>
      </c>
      <c r="F232" s="86">
        <v>10.51</v>
      </c>
      <c r="G232" s="81">
        <v>9.5</v>
      </c>
      <c r="H232" s="88">
        <v>1</v>
      </c>
      <c r="I232" s="84" t="s">
        <v>1090</v>
      </c>
      <c r="J232" s="78"/>
      <c r="K232" s="78"/>
      <c r="L232" s="78"/>
      <c r="M232" s="78"/>
    </row>
    <row r="233" spans="1:13" s="77" customFormat="1" ht="51" x14ac:dyDescent="0.2">
      <c r="A233" s="92" t="s">
        <v>581</v>
      </c>
      <c r="B233" s="93" t="s">
        <v>265</v>
      </c>
      <c r="C233" s="80" t="s">
        <v>688</v>
      </c>
      <c r="D233" s="82">
        <v>0</v>
      </c>
      <c r="E233" s="82">
        <v>1</v>
      </c>
      <c r="F233" s="86">
        <v>4.82</v>
      </c>
      <c r="G233" s="81">
        <v>4.9800000000000004</v>
      </c>
      <c r="H233" s="88">
        <v>5</v>
      </c>
      <c r="I233" s="84" t="s">
        <v>945</v>
      </c>
      <c r="J233" s="78"/>
      <c r="K233" s="78"/>
      <c r="L233" s="78"/>
      <c r="M233" s="78"/>
    </row>
    <row r="234" spans="1:13" s="77" customFormat="1" ht="38.25" x14ac:dyDescent="0.2">
      <c r="A234" s="90" t="s">
        <v>582</v>
      </c>
      <c r="B234" s="91" t="s">
        <v>266</v>
      </c>
      <c r="C234" s="80" t="s">
        <v>681</v>
      </c>
      <c r="D234" s="82">
        <v>0</v>
      </c>
      <c r="E234" s="82">
        <v>0</v>
      </c>
      <c r="F234" s="86">
        <v>0.28000000000000003</v>
      </c>
      <c r="G234" s="81">
        <v>0.28000000000000003</v>
      </c>
      <c r="H234" s="88">
        <v>4</v>
      </c>
      <c r="I234" s="84" t="s">
        <v>800</v>
      </c>
      <c r="J234" s="78"/>
      <c r="K234" s="78"/>
      <c r="L234" s="78"/>
      <c r="M234" s="78"/>
    </row>
    <row r="235" spans="1:13" s="77" customFormat="1" ht="25.5" x14ac:dyDescent="0.2">
      <c r="A235" s="90" t="s">
        <v>1082</v>
      </c>
      <c r="B235" s="91" t="s">
        <v>1083</v>
      </c>
      <c r="C235" s="80" t="s">
        <v>385</v>
      </c>
      <c r="D235" s="82">
        <v>0</v>
      </c>
      <c r="E235" s="82">
        <v>0</v>
      </c>
      <c r="F235" s="86" t="s">
        <v>673</v>
      </c>
      <c r="G235" s="80" t="s">
        <v>673</v>
      </c>
      <c r="H235" s="80">
        <v>0</v>
      </c>
      <c r="I235" s="76" t="s">
        <v>1091</v>
      </c>
      <c r="J235" s="78"/>
      <c r="K235" s="78"/>
      <c r="L235" s="78"/>
      <c r="M235" s="78"/>
    </row>
    <row r="236" spans="1:13" s="77" customFormat="1" ht="38.25" x14ac:dyDescent="0.2">
      <c r="A236" s="85" t="s">
        <v>583</v>
      </c>
      <c r="B236" s="89" t="s">
        <v>396</v>
      </c>
      <c r="C236" s="80" t="s">
        <v>681</v>
      </c>
      <c r="D236" s="82">
        <v>0</v>
      </c>
      <c r="E236" s="82">
        <v>0</v>
      </c>
      <c r="F236" s="86">
        <v>1.1000000000000001</v>
      </c>
      <c r="G236" s="81">
        <v>1.1000000000000001</v>
      </c>
      <c r="H236" s="88">
        <v>1</v>
      </c>
      <c r="I236" s="84" t="s">
        <v>904</v>
      </c>
      <c r="J236" s="78"/>
      <c r="K236" s="78"/>
      <c r="L236" s="78"/>
      <c r="M236" s="78"/>
    </row>
    <row r="237" spans="1:13" s="77" customFormat="1" ht="38.25" x14ac:dyDescent="0.2">
      <c r="A237" s="90" t="s">
        <v>584</v>
      </c>
      <c r="B237" s="91" t="s">
        <v>267</v>
      </c>
      <c r="C237" s="80" t="s">
        <v>385</v>
      </c>
      <c r="D237" s="82">
        <v>0</v>
      </c>
      <c r="E237" s="82">
        <v>1</v>
      </c>
      <c r="F237" s="86">
        <v>1.48</v>
      </c>
      <c r="G237" s="81">
        <v>1.35</v>
      </c>
      <c r="H237" s="88">
        <v>4</v>
      </c>
      <c r="I237" s="84" t="s">
        <v>993</v>
      </c>
      <c r="J237" s="78"/>
      <c r="K237" s="78"/>
      <c r="L237" s="78"/>
      <c r="M237" s="78"/>
    </row>
    <row r="238" spans="1:13" s="77" customFormat="1" ht="51" x14ac:dyDescent="0.2">
      <c r="A238" s="85" t="s">
        <v>585</v>
      </c>
      <c r="B238" s="89" t="s">
        <v>398</v>
      </c>
      <c r="C238" s="80" t="s">
        <v>688</v>
      </c>
      <c r="D238" s="80">
        <v>0</v>
      </c>
      <c r="E238" s="80">
        <v>0</v>
      </c>
      <c r="F238" s="86">
        <v>3.89</v>
      </c>
      <c r="G238" s="81">
        <v>3.17</v>
      </c>
      <c r="H238" s="88">
        <v>1</v>
      </c>
      <c r="I238" s="84" t="s">
        <v>1041</v>
      </c>
      <c r="J238" s="78"/>
      <c r="K238" s="78"/>
      <c r="L238" s="78"/>
      <c r="M238" s="78"/>
    </row>
    <row r="239" spans="1:13" s="77" customFormat="1" ht="38.25" x14ac:dyDescent="0.2">
      <c r="A239" s="90" t="s">
        <v>586</v>
      </c>
      <c r="B239" s="91" t="s">
        <v>268</v>
      </c>
      <c r="C239" s="80" t="s">
        <v>681</v>
      </c>
      <c r="D239" s="80">
        <v>0</v>
      </c>
      <c r="E239" s="80">
        <v>0</v>
      </c>
      <c r="F239" s="86">
        <v>44.32</v>
      </c>
      <c r="G239" s="81">
        <v>44.17</v>
      </c>
      <c r="H239" s="88">
        <v>8</v>
      </c>
      <c r="I239" s="84" t="s">
        <v>994</v>
      </c>
      <c r="J239" s="78"/>
      <c r="K239" s="78"/>
      <c r="L239" s="78"/>
      <c r="M239" s="78"/>
    </row>
    <row r="240" spans="1:13" s="77" customFormat="1" ht="38.25" x14ac:dyDescent="0.2">
      <c r="A240" s="90" t="s">
        <v>587</v>
      </c>
      <c r="B240" s="91" t="s">
        <v>269</v>
      </c>
      <c r="C240" s="80" t="s">
        <v>681</v>
      </c>
      <c r="D240" s="82">
        <v>0</v>
      </c>
      <c r="E240" s="82">
        <v>0</v>
      </c>
      <c r="F240" s="86">
        <v>0.46</v>
      </c>
      <c r="G240" s="81">
        <v>0.47</v>
      </c>
      <c r="H240" s="88">
        <v>5</v>
      </c>
      <c r="I240" s="84" t="s">
        <v>771</v>
      </c>
      <c r="J240" s="78"/>
      <c r="K240" s="78"/>
      <c r="L240" s="78"/>
      <c r="M240" s="78"/>
    </row>
    <row r="241" spans="1:13" s="77" customFormat="1" ht="38.25" x14ac:dyDescent="0.2">
      <c r="A241" s="90" t="s">
        <v>588</v>
      </c>
      <c r="B241" s="91" t="s">
        <v>270</v>
      </c>
      <c r="C241" s="80" t="s">
        <v>688</v>
      </c>
      <c r="D241" s="82">
        <v>0</v>
      </c>
      <c r="E241" s="82">
        <v>0</v>
      </c>
      <c r="F241" s="86">
        <v>7.27</v>
      </c>
      <c r="G241" s="81">
        <v>6.5</v>
      </c>
      <c r="H241" s="80">
        <v>4</v>
      </c>
      <c r="I241" s="76" t="s">
        <v>1012</v>
      </c>
      <c r="J241" s="78"/>
      <c r="K241" s="78"/>
      <c r="L241" s="78"/>
      <c r="M241" s="78"/>
    </row>
    <row r="242" spans="1:13" s="77" customFormat="1" ht="25.5" x14ac:dyDescent="0.2">
      <c r="A242" s="85" t="s">
        <v>589</v>
      </c>
      <c r="B242" s="89" t="s">
        <v>399</v>
      </c>
      <c r="C242" s="80" t="s">
        <v>688</v>
      </c>
      <c r="D242" s="82">
        <v>0</v>
      </c>
      <c r="E242" s="82">
        <v>0</v>
      </c>
      <c r="F242" s="86">
        <v>0.49</v>
      </c>
      <c r="G242" s="81">
        <v>0.49</v>
      </c>
      <c r="H242" s="88">
        <v>1</v>
      </c>
      <c r="I242" s="84" t="s">
        <v>717</v>
      </c>
      <c r="J242" s="78"/>
      <c r="K242" s="78"/>
      <c r="L242" s="78"/>
      <c r="M242" s="78"/>
    </row>
    <row r="243" spans="1:13" s="77" customFormat="1" ht="51" x14ac:dyDescent="0.2">
      <c r="A243" s="90" t="s">
        <v>590</v>
      </c>
      <c r="B243" s="91" t="s">
        <v>271</v>
      </c>
      <c r="C243" s="80" t="s">
        <v>385</v>
      </c>
      <c r="D243" s="80">
        <v>2</v>
      </c>
      <c r="E243" s="80">
        <v>0</v>
      </c>
      <c r="F243" s="86">
        <v>3.1</v>
      </c>
      <c r="G243" s="81">
        <v>3.05</v>
      </c>
      <c r="H243" s="88">
        <v>8</v>
      </c>
      <c r="I243" s="84" t="s">
        <v>798</v>
      </c>
      <c r="J243" s="78"/>
      <c r="K243" s="78"/>
      <c r="L243" s="78"/>
      <c r="M243" s="78"/>
    </row>
    <row r="244" spans="1:13" s="77" customFormat="1" ht="51" x14ac:dyDescent="0.2">
      <c r="A244" s="92" t="s">
        <v>591</v>
      </c>
      <c r="B244" s="93" t="s">
        <v>272</v>
      </c>
      <c r="C244" s="80" t="s">
        <v>681</v>
      </c>
      <c r="D244" s="82">
        <v>0</v>
      </c>
      <c r="E244" s="82">
        <v>0</v>
      </c>
      <c r="F244" s="86">
        <v>0.64</v>
      </c>
      <c r="G244" s="80">
        <v>0.45</v>
      </c>
      <c r="H244" s="80">
        <v>2</v>
      </c>
      <c r="I244" s="76" t="s">
        <v>1063</v>
      </c>
      <c r="J244" s="78"/>
      <c r="K244" s="78"/>
      <c r="L244" s="78"/>
      <c r="M244" s="78"/>
    </row>
    <row r="245" spans="1:13" s="77" customFormat="1" ht="38.25" x14ac:dyDescent="0.2">
      <c r="A245" s="85" t="s">
        <v>1084</v>
      </c>
      <c r="B245" s="89" t="s">
        <v>1085</v>
      </c>
      <c r="C245" s="80" t="s">
        <v>385</v>
      </c>
      <c r="D245" s="82">
        <v>0</v>
      </c>
      <c r="E245" s="82">
        <v>0</v>
      </c>
      <c r="F245" s="86">
        <v>0.83</v>
      </c>
      <c r="G245" s="80">
        <v>0.83</v>
      </c>
      <c r="H245" s="80">
        <v>1</v>
      </c>
      <c r="I245" s="84" t="s">
        <v>1092</v>
      </c>
      <c r="J245" s="78"/>
      <c r="K245" s="78"/>
      <c r="L245" s="78"/>
      <c r="M245" s="78"/>
    </row>
    <row r="246" spans="1:13" s="77" customFormat="1" ht="25.5" x14ac:dyDescent="0.2">
      <c r="A246" s="85" t="s">
        <v>1022</v>
      </c>
      <c r="B246" s="89" t="s">
        <v>1023</v>
      </c>
      <c r="C246" s="80" t="s">
        <v>688</v>
      </c>
      <c r="D246" s="75">
        <v>0</v>
      </c>
      <c r="E246" s="75">
        <v>0</v>
      </c>
      <c r="F246" s="86">
        <v>3.06</v>
      </c>
      <c r="G246" s="81">
        <v>3.05</v>
      </c>
      <c r="H246" s="88">
        <v>1</v>
      </c>
      <c r="I246" s="84" t="s">
        <v>1042</v>
      </c>
      <c r="J246" s="78"/>
      <c r="K246" s="78"/>
      <c r="L246" s="78"/>
      <c r="M246" s="78"/>
    </row>
    <row r="247" spans="1:13" s="77" customFormat="1" ht="51" x14ac:dyDescent="0.2">
      <c r="A247" s="90" t="s">
        <v>592</v>
      </c>
      <c r="B247" s="91" t="s">
        <v>273</v>
      </c>
      <c r="C247" s="80" t="s">
        <v>688</v>
      </c>
      <c r="D247" s="82">
        <v>0</v>
      </c>
      <c r="E247" s="82">
        <v>0</v>
      </c>
      <c r="F247" s="86">
        <v>4.9800000000000004</v>
      </c>
      <c r="G247" s="81">
        <v>5.0599999999999996</v>
      </c>
      <c r="H247" s="88">
        <v>7</v>
      </c>
      <c r="I247" s="84" t="s">
        <v>905</v>
      </c>
      <c r="J247" s="78"/>
      <c r="K247" s="78"/>
      <c r="L247" s="78"/>
      <c r="M247" s="78"/>
    </row>
    <row r="248" spans="1:13" s="77" customFormat="1" ht="38.25" x14ac:dyDescent="0.2">
      <c r="A248" s="90" t="s">
        <v>593</v>
      </c>
      <c r="B248" s="91" t="s">
        <v>274</v>
      </c>
      <c r="C248" s="80" t="s">
        <v>681</v>
      </c>
      <c r="D248" s="82">
        <v>0</v>
      </c>
      <c r="E248" s="82">
        <v>0</v>
      </c>
      <c r="F248" s="86">
        <v>13.33</v>
      </c>
      <c r="G248" s="81">
        <v>12.56</v>
      </c>
      <c r="H248" s="88">
        <v>7</v>
      </c>
      <c r="I248" s="84" t="s">
        <v>906</v>
      </c>
      <c r="J248" s="78"/>
      <c r="K248" s="78"/>
      <c r="L248" s="78"/>
      <c r="M248" s="78"/>
    </row>
    <row r="249" spans="1:13" s="77" customFormat="1" ht="51" x14ac:dyDescent="0.2">
      <c r="A249" s="92" t="s">
        <v>957</v>
      </c>
      <c r="B249" s="93" t="s">
        <v>275</v>
      </c>
      <c r="C249" s="80" t="s">
        <v>385</v>
      </c>
      <c r="D249" s="80">
        <v>0</v>
      </c>
      <c r="E249" s="80">
        <v>0</v>
      </c>
      <c r="F249" s="86">
        <v>2.63</v>
      </c>
      <c r="G249" s="81">
        <v>2.6</v>
      </c>
      <c r="H249" s="88">
        <v>6</v>
      </c>
      <c r="I249" s="84" t="s">
        <v>946</v>
      </c>
      <c r="J249" s="78"/>
      <c r="K249" s="78"/>
      <c r="L249" s="78"/>
      <c r="M249" s="78"/>
    </row>
    <row r="250" spans="1:13" s="77" customFormat="1" ht="38.25" x14ac:dyDescent="0.2">
      <c r="A250" s="90" t="s">
        <v>594</v>
      </c>
      <c r="B250" s="91" t="s">
        <v>276</v>
      </c>
      <c r="C250" s="80" t="s">
        <v>688</v>
      </c>
      <c r="D250" s="82">
        <v>2</v>
      </c>
      <c r="E250" s="82">
        <v>0</v>
      </c>
      <c r="F250" s="86">
        <v>65.47</v>
      </c>
      <c r="G250" s="80">
        <v>66.81</v>
      </c>
      <c r="H250" s="80">
        <v>8</v>
      </c>
      <c r="I250" s="76" t="s">
        <v>995</v>
      </c>
      <c r="J250" s="78"/>
      <c r="K250" s="78"/>
      <c r="L250" s="78"/>
      <c r="M250" s="78"/>
    </row>
    <row r="251" spans="1:13" s="77" customFormat="1" ht="25.5" x14ac:dyDescent="0.2">
      <c r="A251" s="85" t="s">
        <v>595</v>
      </c>
      <c r="B251" s="89" t="s">
        <v>405</v>
      </c>
      <c r="C251" s="80" t="s">
        <v>688</v>
      </c>
      <c r="D251" s="83">
        <v>0</v>
      </c>
      <c r="E251" s="83">
        <v>0</v>
      </c>
      <c r="F251" s="86">
        <v>1.67</v>
      </c>
      <c r="G251" s="81">
        <v>1.9</v>
      </c>
      <c r="H251" s="88">
        <v>2</v>
      </c>
      <c r="I251" s="84" t="s">
        <v>1069</v>
      </c>
      <c r="J251" s="78"/>
      <c r="K251" s="78"/>
      <c r="L251" s="78"/>
      <c r="M251" s="78"/>
    </row>
    <row r="252" spans="1:13" s="77" customFormat="1" ht="51" x14ac:dyDescent="0.2">
      <c r="A252" s="90" t="s">
        <v>596</v>
      </c>
      <c r="B252" s="91" t="s">
        <v>277</v>
      </c>
      <c r="C252" s="80" t="s">
        <v>385</v>
      </c>
      <c r="D252" s="82">
        <v>0</v>
      </c>
      <c r="E252" s="82">
        <v>0</v>
      </c>
      <c r="F252" s="86">
        <v>2.64</v>
      </c>
      <c r="G252" s="81">
        <v>2.25</v>
      </c>
      <c r="H252" s="88">
        <v>3</v>
      </c>
      <c r="I252" s="84" t="s">
        <v>831</v>
      </c>
      <c r="J252" s="78"/>
      <c r="K252" s="78"/>
      <c r="L252" s="78"/>
      <c r="M252" s="78"/>
    </row>
    <row r="253" spans="1:13" s="77" customFormat="1" ht="38.25" x14ac:dyDescent="0.2">
      <c r="A253" s="90" t="s">
        <v>597</v>
      </c>
      <c r="B253" s="91" t="s">
        <v>278</v>
      </c>
      <c r="C253" s="80" t="s">
        <v>688</v>
      </c>
      <c r="D253" s="82">
        <v>2</v>
      </c>
      <c r="E253" s="82">
        <v>0</v>
      </c>
      <c r="F253" s="86">
        <v>50.11</v>
      </c>
      <c r="G253" s="81">
        <v>51.24</v>
      </c>
      <c r="H253" s="88">
        <v>8</v>
      </c>
      <c r="I253" s="84" t="s">
        <v>690</v>
      </c>
      <c r="J253" s="78"/>
      <c r="K253" s="78"/>
      <c r="L253" s="78"/>
      <c r="M253" s="78"/>
    </row>
    <row r="254" spans="1:13" s="77" customFormat="1" ht="38.25" x14ac:dyDescent="0.2">
      <c r="A254" s="90" t="s">
        <v>598</v>
      </c>
      <c r="B254" s="91" t="s">
        <v>279</v>
      </c>
      <c r="C254" s="80" t="s">
        <v>385</v>
      </c>
      <c r="D254" s="83">
        <v>0</v>
      </c>
      <c r="E254" s="83">
        <v>0</v>
      </c>
      <c r="F254" s="86">
        <v>7.85</v>
      </c>
      <c r="G254" s="80">
        <v>7.89</v>
      </c>
      <c r="H254" s="80">
        <v>6</v>
      </c>
      <c r="I254" s="76" t="s">
        <v>1064</v>
      </c>
      <c r="J254" s="78"/>
      <c r="K254" s="78"/>
      <c r="L254" s="78"/>
      <c r="M254" s="78"/>
    </row>
    <row r="255" spans="1:13" s="77" customFormat="1" ht="51" x14ac:dyDescent="0.2">
      <c r="A255" s="90" t="s">
        <v>599</v>
      </c>
      <c r="B255" s="91" t="s">
        <v>280</v>
      </c>
      <c r="C255" s="80" t="s">
        <v>385</v>
      </c>
      <c r="D255" s="82">
        <v>0</v>
      </c>
      <c r="E255" s="82">
        <v>2</v>
      </c>
      <c r="F255" s="86">
        <v>2.15</v>
      </c>
      <c r="G255" s="81">
        <v>1.84</v>
      </c>
      <c r="H255" s="88">
        <v>4</v>
      </c>
      <c r="I255" s="84" t="s">
        <v>768</v>
      </c>
      <c r="J255" s="78"/>
      <c r="K255" s="78"/>
      <c r="L255" s="78"/>
      <c r="M255" s="78"/>
    </row>
    <row r="256" spans="1:13" s="77" customFormat="1" ht="25.5" x14ac:dyDescent="0.2">
      <c r="A256" s="90" t="s">
        <v>600</v>
      </c>
      <c r="B256" s="91" t="s">
        <v>281</v>
      </c>
      <c r="C256" s="80" t="s">
        <v>688</v>
      </c>
      <c r="D256" s="82">
        <v>0</v>
      </c>
      <c r="E256" s="82">
        <v>0</v>
      </c>
      <c r="F256" s="86">
        <v>43.26</v>
      </c>
      <c r="G256" s="80">
        <v>46.39</v>
      </c>
      <c r="H256" s="80">
        <v>1</v>
      </c>
      <c r="I256" s="76" t="s">
        <v>996</v>
      </c>
      <c r="J256" s="78"/>
      <c r="K256" s="78"/>
      <c r="L256" s="78"/>
      <c r="M256" s="78"/>
    </row>
    <row r="257" spans="1:13" s="77" customFormat="1" ht="51" x14ac:dyDescent="0.2">
      <c r="A257" s="85" t="s">
        <v>601</v>
      </c>
      <c r="B257" s="89" t="s">
        <v>347</v>
      </c>
      <c r="C257" s="80" t="s">
        <v>681</v>
      </c>
      <c r="D257" s="82">
        <v>1</v>
      </c>
      <c r="E257" s="82">
        <v>1</v>
      </c>
      <c r="F257" s="86">
        <v>6.09</v>
      </c>
      <c r="G257" s="81">
        <v>5.91</v>
      </c>
      <c r="H257" s="88">
        <v>4</v>
      </c>
      <c r="I257" s="84" t="s">
        <v>1051</v>
      </c>
      <c r="J257" s="78"/>
      <c r="K257" s="78"/>
      <c r="L257" s="78"/>
      <c r="M257" s="78"/>
    </row>
    <row r="258" spans="1:13" s="77" customFormat="1" ht="38.25" x14ac:dyDescent="0.2">
      <c r="A258" s="85" t="s">
        <v>803</v>
      </c>
      <c r="B258" s="89" t="s">
        <v>804</v>
      </c>
      <c r="C258" s="80" t="s">
        <v>681</v>
      </c>
      <c r="D258" s="80">
        <v>0</v>
      </c>
      <c r="E258" s="80">
        <v>0</v>
      </c>
      <c r="F258" s="86">
        <v>2.0099999999999998</v>
      </c>
      <c r="G258" s="81">
        <v>2.0299999999999998</v>
      </c>
      <c r="H258" s="88">
        <v>8</v>
      </c>
      <c r="I258" s="84" t="s">
        <v>1050</v>
      </c>
      <c r="J258" s="78"/>
      <c r="K258" s="78"/>
      <c r="L258" s="78"/>
      <c r="M258" s="78"/>
    </row>
    <row r="259" spans="1:13" s="77" customFormat="1" ht="51" x14ac:dyDescent="0.2">
      <c r="A259" s="85" t="s">
        <v>680</v>
      </c>
      <c r="B259" s="89" t="s">
        <v>315</v>
      </c>
      <c r="C259" s="80" t="s">
        <v>688</v>
      </c>
      <c r="D259" s="82">
        <v>1</v>
      </c>
      <c r="E259" s="82">
        <v>0</v>
      </c>
      <c r="F259" s="86">
        <v>8.1999999999999993</v>
      </c>
      <c r="G259" s="81">
        <v>11.87</v>
      </c>
      <c r="H259" s="88">
        <v>3</v>
      </c>
      <c r="I259" s="84" t="s">
        <v>799</v>
      </c>
      <c r="J259" s="78"/>
      <c r="K259" s="78"/>
      <c r="L259" s="78"/>
      <c r="M259" s="78"/>
    </row>
    <row r="260" spans="1:13" s="77" customFormat="1" ht="25.5" x14ac:dyDescent="0.2">
      <c r="A260" s="90" t="s">
        <v>602</v>
      </c>
      <c r="B260" s="91" t="s">
        <v>282</v>
      </c>
      <c r="C260" s="80" t="s">
        <v>688</v>
      </c>
      <c r="D260" s="82">
        <v>0</v>
      </c>
      <c r="E260" s="82">
        <v>1</v>
      </c>
      <c r="F260" s="86">
        <v>5</v>
      </c>
      <c r="G260" s="80">
        <v>4.92</v>
      </c>
      <c r="H260" s="80">
        <v>2</v>
      </c>
      <c r="I260" s="76" t="s">
        <v>997</v>
      </c>
      <c r="J260" s="78"/>
      <c r="K260" s="78"/>
      <c r="L260" s="78"/>
      <c r="M260" s="78"/>
    </row>
    <row r="261" spans="1:13" s="77" customFormat="1" ht="38.25" x14ac:dyDescent="0.2">
      <c r="A261" s="90" t="s">
        <v>603</v>
      </c>
      <c r="B261" s="91" t="s">
        <v>380</v>
      </c>
      <c r="C261" s="80" t="s">
        <v>385</v>
      </c>
      <c r="D261" s="80">
        <v>0</v>
      </c>
      <c r="E261" s="80">
        <v>0</v>
      </c>
      <c r="F261" s="86">
        <v>7.0000000000000007E-2</v>
      </c>
      <c r="G261" s="81">
        <v>7.0000000000000007E-2</v>
      </c>
      <c r="H261" s="88">
        <v>1</v>
      </c>
      <c r="I261" s="84" t="s">
        <v>1043</v>
      </c>
      <c r="J261" s="78"/>
      <c r="K261" s="78"/>
      <c r="L261" s="78"/>
      <c r="M261" s="78"/>
    </row>
    <row r="262" spans="1:13" s="77" customFormat="1" ht="25.5" x14ac:dyDescent="0.2">
      <c r="A262" s="85" t="s">
        <v>835</v>
      </c>
      <c r="B262" s="89" t="s">
        <v>836</v>
      </c>
      <c r="C262" s="80" t="s">
        <v>385</v>
      </c>
      <c r="D262" s="80">
        <v>0</v>
      </c>
      <c r="E262" s="80">
        <v>0</v>
      </c>
      <c r="F262" s="97">
        <v>1.89</v>
      </c>
      <c r="G262" s="81">
        <v>1.82</v>
      </c>
      <c r="H262" s="80">
        <v>2</v>
      </c>
      <c r="I262" s="76" t="s">
        <v>858</v>
      </c>
      <c r="J262" s="78"/>
      <c r="K262" s="78"/>
      <c r="L262" s="78"/>
      <c r="M262" s="78"/>
    </row>
    <row r="263" spans="1:13" s="77" customFormat="1" ht="25.5" x14ac:dyDescent="0.2">
      <c r="A263" s="85" t="s">
        <v>604</v>
      </c>
      <c r="B263" s="89" t="s">
        <v>339</v>
      </c>
      <c r="C263" s="80" t="s">
        <v>681</v>
      </c>
      <c r="D263" s="82">
        <v>0</v>
      </c>
      <c r="E263" s="82">
        <v>0</v>
      </c>
      <c r="F263" s="81">
        <v>1.58</v>
      </c>
      <c r="G263" s="81">
        <v>1.53</v>
      </c>
      <c r="H263" s="80">
        <v>2</v>
      </c>
      <c r="I263" s="76" t="s">
        <v>789</v>
      </c>
      <c r="J263" s="78"/>
      <c r="K263" s="78"/>
      <c r="L263" s="78"/>
      <c r="M263" s="78"/>
    </row>
    <row r="264" spans="1:13" s="77" customFormat="1" ht="51" x14ac:dyDescent="0.2">
      <c r="A264" s="90" t="s">
        <v>605</v>
      </c>
      <c r="B264" s="91" t="s">
        <v>283</v>
      </c>
      <c r="C264" s="80" t="s">
        <v>681</v>
      </c>
      <c r="D264" s="83">
        <v>0</v>
      </c>
      <c r="E264" s="83">
        <v>1</v>
      </c>
      <c r="F264" s="86">
        <v>48.4</v>
      </c>
      <c r="G264" s="81">
        <v>48.86</v>
      </c>
      <c r="H264" s="88">
        <v>8</v>
      </c>
      <c r="I264" s="84" t="s">
        <v>737</v>
      </c>
      <c r="J264" s="78"/>
      <c r="K264" s="78"/>
      <c r="L264" s="78"/>
      <c r="M264" s="78"/>
    </row>
    <row r="265" spans="1:13" s="77" customFormat="1" ht="51" x14ac:dyDescent="0.2">
      <c r="A265" s="90" t="s">
        <v>606</v>
      </c>
      <c r="B265" s="91" t="s">
        <v>284</v>
      </c>
      <c r="C265" s="80" t="s">
        <v>681</v>
      </c>
      <c r="D265" s="82">
        <v>0</v>
      </c>
      <c r="E265" s="82">
        <v>0</v>
      </c>
      <c r="F265" s="86">
        <v>1.76</v>
      </c>
      <c r="G265" s="81">
        <v>1.48</v>
      </c>
      <c r="H265" s="88">
        <v>4</v>
      </c>
      <c r="I265" s="84" t="s">
        <v>695</v>
      </c>
      <c r="J265" s="78"/>
      <c r="K265" s="78"/>
      <c r="L265" s="78"/>
      <c r="M265" s="78"/>
    </row>
    <row r="266" spans="1:13" s="77" customFormat="1" ht="38.25" x14ac:dyDescent="0.2">
      <c r="A266" s="90" t="s">
        <v>607</v>
      </c>
      <c r="B266" s="91" t="s">
        <v>285</v>
      </c>
      <c r="C266" s="80" t="s">
        <v>681</v>
      </c>
      <c r="D266" s="82">
        <v>0</v>
      </c>
      <c r="E266" s="82">
        <v>0</v>
      </c>
      <c r="F266" s="86">
        <v>4.47</v>
      </c>
      <c r="G266" s="81">
        <v>4.3</v>
      </c>
      <c r="H266" s="80">
        <v>6</v>
      </c>
      <c r="I266" s="76" t="s">
        <v>998</v>
      </c>
      <c r="J266" s="78"/>
      <c r="K266" s="78"/>
      <c r="L266" s="78"/>
      <c r="M266" s="78"/>
    </row>
    <row r="267" spans="1:13" s="77" customFormat="1" ht="38.25" x14ac:dyDescent="0.2">
      <c r="A267" s="90" t="s">
        <v>608</v>
      </c>
      <c r="B267" s="91" t="s">
        <v>286</v>
      </c>
      <c r="C267" s="80" t="s">
        <v>688</v>
      </c>
      <c r="D267" s="80">
        <v>0</v>
      </c>
      <c r="E267" s="80">
        <v>0</v>
      </c>
      <c r="F267" s="86">
        <v>0.73</v>
      </c>
      <c r="G267" s="81">
        <v>0.72</v>
      </c>
      <c r="H267" s="88">
        <v>2</v>
      </c>
      <c r="I267" s="84" t="s">
        <v>907</v>
      </c>
      <c r="J267" s="78"/>
      <c r="K267" s="78"/>
      <c r="L267" s="78"/>
      <c r="M267" s="78"/>
    </row>
    <row r="268" spans="1:13" s="77" customFormat="1" ht="51" x14ac:dyDescent="0.2">
      <c r="A268" s="90" t="s">
        <v>609</v>
      </c>
      <c r="B268" s="91" t="s">
        <v>287</v>
      </c>
      <c r="C268" s="80" t="s">
        <v>681</v>
      </c>
      <c r="D268" s="80">
        <v>0</v>
      </c>
      <c r="E268" s="80">
        <v>3</v>
      </c>
      <c r="F268" s="86">
        <v>5.64</v>
      </c>
      <c r="G268" s="80">
        <v>5.68</v>
      </c>
      <c r="H268" s="80">
        <v>8</v>
      </c>
      <c r="I268" s="76" t="s">
        <v>999</v>
      </c>
      <c r="J268" s="78"/>
      <c r="K268" s="78"/>
      <c r="L268" s="78"/>
      <c r="M268" s="78"/>
    </row>
    <row r="269" spans="1:13" s="77" customFormat="1" ht="51" x14ac:dyDescent="0.2">
      <c r="A269" s="85" t="s">
        <v>610</v>
      </c>
      <c r="B269" s="89" t="s">
        <v>348</v>
      </c>
      <c r="C269" s="80" t="s">
        <v>681</v>
      </c>
      <c r="D269" s="80">
        <v>0</v>
      </c>
      <c r="E269" s="80">
        <v>0</v>
      </c>
      <c r="F269" s="86">
        <v>4.91</v>
      </c>
      <c r="G269" s="81">
        <v>4.91</v>
      </c>
      <c r="H269" s="88">
        <v>8</v>
      </c>
      <c r="I269" s="84" t="s">
        <v>859</v>
      </c>
      <c r="J269" s="78"/>
      <c r="K269" s="78"/>
      <c r="L269" s="78"/>
      <c r="M269" s="78"/>
    </row>
    <row r="270" spans="1:13" s="77" customFormat="1" ht="38.25" x14ac:dyDescent="0.2">
      <c r="A270" s="85" t="s">
        <v>611</v>
      </c>
      <c r="B270" s="89" t="s">
        <v>378</v>
      </c>
      <c r="C270" s="80" t="s">
        <v>681</v>
      </c>
      <c r="D270" s="82">
        <v>0</v>
      </c>
      <c r="E270" s="82">
        <v>0</v>
      </c>
      <c r="F270" s="86">
        <v>0.65</v>
      </c>
      <c r="G270" s="81">
        <v>0.67</v>
      </c>
      <c r="H270" s="88">
        <v>2</v>
      </c>
      <c r="I270" s="84" t="s">
        <v>947</v>
      </c>
      <c r="J270" s="78"/>
      <c r="K270" s="78"/>
      <c r="L270" s="78"/>
      <c r="M270" s="78"/>
    </row>
    <row r="271" spans="1:13" s="77" customFormat="1" ht="51" x14ac:dyDescent="0.2">
      <c r="A271" s="92" t="s">
        <v>612</v>
      </c>
      <c r="B271" s="93" t="s">
        <v>288</v>
      </c>
      <c r="C271" s="80" t="s">
        <v>681</v>
      </c>
      <c r="D271" s="80">
        <v>0</v>
      </c>
      <c r="E271" s="80">
        <v>0</v>
      </c>
      <c r="F271" s="86">
        <v>4.12</v>
      </c>
      <c r="G271" s="81">
        <v>4.21</v>
      </c>
      <c r="H271" s="88">
        <v>6</v>
      </c>
      <c r="I271" s="84" t="s">
        <v>908</v>
      </c>
      <c r="J271" s="78"/>
      <c r="K271" s="78"/>
      <c r="L271" s="78"/>
      <c r="M271" s="78"/>
    </row>
    <row r="272" spans="1:13" s="77" customFormat="1" ht="51" x14ac:dyDescent="0.2">
      <c r="A272" s="90" t="s">
        <v>754</v>
      </c>
      <c r="B272" s="91" t="s">
        <v>755</v>
      </c>
      <c r="C272" s="80" t="s">
        <v>688</v>
      </c>
      <c r="D272" s="82">
        <v>0</v>
      </c>
      <c r="E272" s="82">
        <v>1</v>
      </c>
      <c r="F272" s="86">
        <v>3.27</v>
      </c>
      <c r="G272" s="81">
        <v>4</v>
      </c>
      <c r="H272" s="88">
        <v>1</v>
      </c>
      <c r="I272" s="84" t="s">
        <v>758</v>
      </c>
      <c r="J272" s="78"/>
      <c r="K272" s="78"/>
      <c r="L272" s="78"/>
      <c r="M272" s="78"/>
    </row>
    <row r="273" spans="1:13" s="77" customFormat="1" ht="51" x14ac:dyDescent="0.2">
      <c r="A273" s="90" t="s">
        <v>613</v>
      </c>
      <c r="B273" s="91" t="s">
        <v>289</v>
      </c>
      <c r="C273" s="80" t="s">
        <v>688</v>
      </c>
      <c r="D273" s="80">
        <v>1</v>
      </c>
      <c r="E273" s="80">
        <v>0</v>
      </c>
      <c r="F273" s="86">
        <v>14.62</v>
      </c>
      <c r="G273" s="80">
        <v>15.26</v>
      </c>
      <c r="H273" s="80">
        <v>8</v>
      </c>
      <c r="I273" s="76" t="s">
        <v>1000</v>
      </c>
      <c r="J273" s="78"/>
      <c r="K273" s="78"/>
      <c r="L273" s="78"/>
      <c r="M273" s="78"/>
    </row>
    <row r="274" spans="1:13" s="77" customFormat="1" ht="38.25" x14ac:dyDescent="0.2">
      <c r="A274" s="90" t="s">
        <v>614</v>
      </c>
      <c r="B274" s="91" t="s">
        <v>375</v>
      </c>
      <c r="C274" s="80" t="s">
        <v>681</v>
      </c>
      <c r="D274" s="80">
        <v>0</v>
      </c>
      <c r="E274" s="80">
        <v>0</v>
      </c>
      <c r="F274" s="86">
        <v>8.85</v>
      </c>
      <c r="G274" s="80">
        <v>7.53</v>
      </c>
      <c r="H274" s="80">
        <v>2</v>
      </c>
      <c r="I274" s="76" t="s">
        <v>1015</v>
      </c>
      <c r="J274" s="78"/>
      <c r="K274" s="78"/>
      <c r="L274" s="78"/>
      <c r="M274" s="78"/>
    </row>
    <row r="275" spans="1:13" s="77" customFormat="1" ht="38.25" x14ac:dyDescent="0.2">
      <c r="A275" s="90" t="s">
        <v>615</v>
      </c>
      <c r="B275" s="91" t="s">
        <v>290</v>
      </c>
      <c r="C275" s="80" t="s">
        <v>688</v>
      </c>
      <c r="D275" s="82">
        <v>0</v>
      </c>
      <c r="E275" s="82">
        <v>0</v>
      </c>
      <c r="F275" s="86">
        <v>0.26</v>
      </c>
      <c r="G275" s="81">
        <v>0.27</v>
      </c>
      <c r="H275" s="88">
        <v>7</v>
      </c>
      <c r="I275" s="84" t="s">
        <v>909</v>
      </c>
      <c r="J275" s="78"/>
      <c r="K275" s="78"/>
      <c r="L275" s="78"/>
      <c r="M275" s="78"/>
    </row>
    <row r="276" spans="1:13" s="77" customFormat="1" ht="25.5" x14ac:dyDescent="0.2">
      <c r="A276" s="85" t="s">
        <v>616</v>
      </c>
      <c r="B276" s="89" t="s">
        <v>400</v>
      </c>
      <c r="C276" s="80" t="s">
        <v>688</v>
      </c>
      <c r="D276" s="82">
        <v>0</v>
      </c>
      <c r="E276" s="82">
        <v>0</v>
      </c>
      <c r="F276" s="86">
        <v>7.15</v>
      </c>
      <c r="G276" s="81">
        <v>7.45</v>
      </c>
      <c r="H276" s="88">
        <v>1</v>
      </c>
      <c r="I276" s="84" t="s">
        <v>910</v>
      </c>
      <c r="J276" s="78"/>
      <c r="K276" s="78"/>
      <c r="L276" s="78"/>
      <c r="M276" s="78"/>
    </row>
    <row r="277" spans="1:13" s="77" customFormat="1" ht="25.5" x14ac:dyDescent="0.2">
      <c r="A277" s="85" t="s">
        <v>772</v>
      </c>
      <c r="B277" s="89" t="s">
        <v>773</v>
      </c>
      <c r="C277" s="80" t="s">
        <v>688</v>
      </c>
      <c r="D277" s="82">
        <v>0</v>
      </c>
      <c r="E277" s="82">
        <v>0</v>
      </c>
      <c r="F277" s="86">
        <v>0.7</v>
      </c>
      <c r="G277" s="81">
        <v>0.7</v>
      </c>
      <c r="H277" s="88">
        <v>1</v>
      </c>
      <c r="I277" s="84" t="s">
        <v>790</v>
      </c>
      <c r="J277" s="78"/>
      <c r="K277" s="78"/>
      <c r="L277" s="78"/>
      <c r="M277" s="78"/>
    </row>
    <row r="278" spans="1:13" s="77" customFormat="1" ht="51" x14ac:dyDescent="0.2">
      <c r="A278" s="90" t="s">
        <v>617</v>
      </c>
      <c r="B278" s="91" t="s">
        <v>291</v>
      </c>
      <c r="C278" s="80" t="s">
        <v>688</v>
      </c>
      <c r="D278" s="82">
        <v>1</v>
      </c>
      <c r="E278" s="82">
        <v>0</v>
      </c>
      <c r="F278" s="86">
        <v>5.32</v>
      </c>
      <c r="G278" s="81">
        <v>5.21</v>
      </c>
      <c r="H278" s="88">
        <v>3</v>
      </c>
      <c r="I278" s="84" t="s">
        <v>911</v>
      </c>
      <c r="J278" s="78"/>
      <c r="K278" s="78"/>
      <c r="L278" s="78"/>
      <c r="M278" s="78"/>
    </row>
    <row r="279" spans="1:13" s="77" customFormat="1" ht="51" x14ac:dyDescent="0.2">
      <c r="A279" s="90" t="s">
        <v>618</v>
      </c>
      <c r="B279" s="91" t="s">
        <v>292</v>
      </c>
      <c r="C279" s="80" t="s">
        <v>688</v>
      </c>
      <c r="D279" s="83">
        <v>1</v>
      </c>
      <c r="E279" s="83">
        <v>0</v>
      </c>
      <c r="F279" s="86">
        <v>0.9</v>
      </c>
      <c r="G279" s="81">
        <v>0.9</v>
      </c>
      <c r="H279" s="88">
        <v>7</v>
      </c>
      <c r="I279" s="84" t="s">
        <v>791</v>
      </c>
      <c r="J279" s="78"/>
      <c r="K279" s="78"/>
      <c r="L279" s="78"/>
      <c r="M279" s="78"/>
    </row>
    <row r="280" spans="1:13" s="77" customFormat="1" ht="38.25" x14ac:dyDescent="0.2">
      <c r="A280" s="85" t="s">
        <v>619</v>
      </c>
      <c r="B280" s="89" t="s">
        <v>336</v>
      </c>
      <c r="C280" s="80" t="s">
        <v>385</v>
      </c>
      <c r="D280" s="82">
        <v>0</v>
      </c>
      <c r="E280" s="82">
        <v>0</v>
      </c>
      <c r="F280" s="86">
        <v>1.27</v>
      </c>
      <c r="G280" s="81">
        <v>0.94</v>
      </c>
      <c r="H280" s="88">
        <v>2</v>
      </c>
      <c r="I280" s="84" t="s">
        <v>948</v>
      </c>
      <c r="J280" s="78"/>
      <c r="K280" s="78"/>
      <c r="L280" s="78"/>
      <c r="M280" s="78"/>
    </row>
    <row r="281" spans="1:13" s="77" customFormat="1" ht="38.25" x14ac:dyDescent="0.2">
      <c r="A281" s="90" t="s">
        <v>620</v>
      </c>
      <c r="B281" s="91" t="s">
        <v>337</v>
      </c>
      <c r="C281" s="80" t="s">
        <v>688</v>
      </c>
      <c r="D281" s="82">
        <v>0</v>
      </c>
      <c r="E281" s="82">
        <v>0</v>
      </c>
      <c r="F281" s="86">
        <v>3.74</v>
      </c>
      <c r="G281" s="81">
        <v>3.99</v>
      </c>
      <c r="H281" s="88">
        <v>3</v>
      </c>
      <c r="I281" s="84" t="s">
        <v>757</v>
      </c>
      <c r="J281" s="78"/>
      <c r="K281" s="78"/>
      <c r="L281" s="78"/>
      <c r="M281" s="78"/>
    </row>
    <row r="282" spans="1:13" s="77" customFormat="1" ht="38.25" x14ac:dyDescent="0.2">
      <c r="A282" s="85" t="s">
        <v>621</v>
      </c>
      <c r="B282" s="89" t="s">
        <v>377</v>
      </c>
      <c r="C282" s="80" t="s">
        <v>681</v>
      </c>
      <c r="D282" s="83">
        <v>0</v>
      </c>
      <c r="E282" s="83">
        <v>0</v>
      </c>
      <c r="F282" s="86">
        <v>0.6</v>
      </c>
      <c r="G282" s="81">
        <v>0.76</v>
      </c>
      <c r="H282" s="88">
        <v>1</v>
      </c>
      <c r="I282" s="84" t="s">
        <v>912</v>
      </c>
      <c r="J282" s="78"/>
      <c r="K282" s="78"/>
      <c r="L282" s="78"/>
      <c r="M282" s="78"/>
    </row>
    <row r="283" spans="1:13" s="77" customFormat="1" ht="38.25" x14ac:dyDescent="0.2">
      <c r="A283" s="90" t="s">
        <v>622</v>
      </c>
      <c r="B283" s="91" t="s">
        <v>293</v>
      </c>
      <c r="C283" s="80" t="s">
        <v>688</v>
      </c>
      <c r="D283" s="82">
        <v>0</v>
      </c>
      <c r="E283" s="82">
        <v>0</v>
      </c>
      <c r="F283" s="86">
        <v>1.9</v>
      </c>
      <c r="G283" s="81">
        <v>1.97</v>
      </c>
      <c r="H283" s="88">
        <v>6</v>
      </c>
      <c r="I283" s="84" t="s">
        <v>703</v>
      </c>
      <c r="J283" s="78"/>
      <c r="K283" s="78"/>
      <c r="L283" s="78"/>
      <c r="M283" s="78"/>
    </row>
    <row r="284" spans="1:13" s="77" customFormat="1" ht="38.25" x14ac:dyDescent="0.2">
      <c r="A284" s="92" t="s">
        <v>623</v>
      </c>
      <c r="B284" s="93" t="s">
        <v>294</v>
      </c>
      <c r="C284" s="80" t="s">
        <v>688</v>
      </c>
      <c r="D284" s="82">
        <v>2</v>
      </c>
      <c r="E284" s="82">
        <v>0</v>
      </c>
      <c r="F284" s="86">
        <v>8.64</v>
      </c>
      <c r="G284" s="81">
        <v>10.46</v>
      </c>
      <c r="H284" s="88">
        <v>2</v>
      </c>
      <c r="I284" s="84" t="s">
        <v>913</v>
      </c>
      <c r="J284" s="78"/>
      <c r="K284" s="78"/>
      <c r="L284" s="78"/>
      <c r="M284" s="78"/>
    </row>
    <row r="285" spans="1:13" s="77" customFormat="1" ht="51" x14ac:dyDescent="0.2">
      <c r="A285" s="90" t="s">
        <v>624</v>
      </c>
      <c r="B285" s="91" t="s">
        <v>295</v>
      </c>
      <c r="C285" s="80" t="s">
        <v>385</v>
      </c>
      <c r="D285" s="82">
        <v>0</v>
      </c>
      <c r="E285" s="82">
        <v>1</v>
      </c>
      <c r="F285" s="86">
        <v>8.73</v>
      </c>
      <c r="G285" s="81">
        <v>7.96</v>
      </c>
      <c r="H285" s="88">
        <v>7</v>
      </c>
      <c r="I285" s="84" t="s">
        <v>860</v>
      </c>
      <c r="J285" s="78"/>
      <c r="K285" s="78"/>
      <c r="L285" s="78"/>
      <c r="M285" s="78"/>
    </row>
    <row r="286" spans="1:13" s="77" customFormat="1" ht="38.25" x14ac:dyDescent="0.2">
      <c r="A286" s="90" t="s">
        <v>625</v>
      </c>
      <c r="B286" s="91" t="s">
        <v>296</v>
      </c>
      <c r="C286" s="80" t="s">
        <v>385</v>
      </c>
      <c r="D286" s="82">
        <v>0</v>
      </c>
      <c r="E286" s="82">
        <v>0</v>
      </c>
      <c r="F286" s="86">
        <v>36.520000000000003</v>
      </c>
      <c r="G286" s="81">
        <v>34.83</v>
      </c>
      <c r="H286" s="88">
        <v>3</v>
      </c>
      <c r="I286" s="84" t="s">
        <v>949</v>
      </c>
      <c r="J286" s="78"/>
      <c r="K286" s="78"/>
      <c r="L286" s="78"/>
      <c r="M286" s="78"/>
    </row>
    <row r="287" spans="1:13" s="77" customFormat="1" ht="51" x14ac:dyDescent="0.2">
      <c r="A287" s="90" t="s">
        <v>626</v>
      </c>
      <c r="B287" s="91" t="s">
        <v>297</v>
      </c>
      <c r="C287" s="80" t="s">
        <v>385</v>
      </c>
      <c r="D287" s="80">
        <v>0</v>
      </c>
      <c r="E287" s="80">
        <v>0</v>
      </c>
      <c r="F287" s="86">
        <v>0.91</v>
      </c>
      <c r="G287" s="80">
        <v>0.76</v>
      </c>
      <c r="H287" s="80">
        <v>4</v>
      </c>
      <c r="I287" s="76" t="s">
        <v>1065</v>
      </c>
      <c r="J287" s="78"/>
      <c r="K287" s="78"/>
      <c r="L287" s="78"/>
      <c r="M287" s="78"/>
    </row>
    <row r="288" spans="1:13" s="77" customFormat="1" ht="25.5" x14ac:dyDescent="0.2">
      <c r="A288" s="90" t="s">
        <v>627</v>
      </c>
      <c r="B288" s="91" t="s">
        <v>298</v>
      </c>
      <c r="C288" s="80" t="s">
        <v>688</v>
      </c>
      <c r="D288" s="82">
        <v>0</v>
      </c>
      <c r="E288" s="82">
        <v>0</v>
      </c>
      <c r="F288" s="86">
        <v>5.08</v>
      </c>
      <c r="G288" s="81">
        <v>5.0999999999999996</v>
      </c>
      <c r="H288" s="88">
        <v>4</v>
      </c>
      <c r="I288" s="84" t="s">
        <v>959</v>
      </c>
      <c r="J288" s="78"/>
      <c r="K288" s="78"/>
      <c r="L288" s="78"/>
      <c r="M288" s="78"/>
    </row>
    <row r="289" spans="1:13" s="77" customFormat="1" ht="38.25" x14ac:dyDescent="0.2">
      <c r="A289" s="95" t="s">
        <v>628</v>
      </c>
      <c r="B289" s="91" t="s">
        <v>299</v>
      </c>
      <c r="C289" s="80" t="s">
        <v>681</v>
      </c>
      <c r="D289" s="82">
        <v>0</v>
      </c>
      <c r="E289" s="82">
        <v>1</v>
      </c>
      <c r="F289" s="86">
        <v>3.72</v>
      </c>
      <c r="G289" s="81">
        <v>2.63</v>
      </c>
      <c r="H289" s="88">
        <v>4</v>
      </c>
      <c r="I289" s="84" t="s">
        <v>818</v>
      </c>
      <c r="J289" s="78"/>
      <c r="K289" s="78"/>
      <c r="L289" s="78"/>
      <c r="M289" s="78"/>
    </row>
    <row r="290" spans="1:13" s="77" customFormat="1" ht="38.25" x14ac:dyDescent="0.2">
      <c r="A290" s="85" t="s">
        <v>629</v>
      </c>
      <c r="B290" s="89" t="s">
        <v>340</v>
      </c>
      <c r="C290" s="80" t="s">
        <v>681</v>
      </c>
      <c r="D290" s="80">
        <v>0</v>
      </c>
      <c r="E290" s="80">
        <v>0</v>
      </c>
      <c r="F290" s="86">
        <v>3.11</v>
      </c>
      <c r="G290" s="81">
        <v>3.1</v>
      </c>
      <c r="H290" s="88">
        <v>1</v>
      </c>
      <c r="I290" s="84" t="s">
        <v>819</v>
      </c>
      <c r="J290" s="78"/>
      <c r="K290" s="78"/>
      <c r="L290" s="78"/>
      <c r="M290" s="78"/>
    </row>
    <row r="291" spans="1:13" s="77" customFormat="1" ht="51" x14ac:dyDescent="0.2">
      <c r="A291" s="90" t="s">
        <v>630</v>
      </c>
      <c r="B291" s="91" t="s">
        <v>300</v>
      </c>
      <c r="C291" s="80" t="s">
        <v>681</v>
      </c>
      <c r="D291" s="80">
        <v>0</v>
      </c>
      <c r="E291" s="80">
        <v>1</v>
      </c>
      <c r="F291" s="86">
        <v>20</v>
      </c>
      <c r="G291" s="81">
        <v>19.72</v>
      </c>
      <c r="H291" s="88">
        <v>8</v>
      </c>
      <c r="I291" s="84" t="s">
        <v>792</v>
      </c>
      <c r="J291" s="78"/>
      <c r="K291" s="78"/>
      <c r="L291" s="78"/>
      <c r="M291" s="78"/>
    </row>
    <row r="292" spans="1:13" s="77" customFormat="1" ht="38.25" x14ac:dyDescent="0.2">
      <c r="A292" s="90" t="s">
        <v>631</v>
      </c>
      <c r="B292" s="91" t="s">
        <v>384</v>
      </c>
      <c r="C292" s="80" t="s">
        <v>688</v>
      </c>
      <c r="D292" s="82">
        <v>1</v>
      </c>
      <c r="E292" s="82">
        <v>0</v>
      </c>
      <c r="F292" s="86">
        <v>1.22</v>
      </c>
      <c r="G292" s="80">
        <v>1.38</v>
      </c>
      <c r="H292" s="80">
        <v>7</v>
      </c>
      <c r="I292" s="76" t="s">
        <v>1001</v>
      </c>
      <c r="J292" s="78"/>
      <c r="K292" s="78"/>
      <c r="L292" s="78"/>
      <c r="M292" s="78"/>
    </row>
    <row r="293" spans="1:13" s="77" customFormat="1" ht="51" x14ac:dyDescent="0.2">
      <c r="A293" s="90" t="s">
        <v>632</v>
      </c>
      <c r="B293" s="91" t="s">
        <v>301</v>
      </c>
      <c r="C293" s="80" t="s">
        <v>688</v>
      </c>
      <c r="D293" s="82">
        <v>1</v>
      </c>
      <c r="E293" s="82">
        <v>1</v>
      </c>
      <c r="F293" s="86">
        <v>1.01</v>
      </c>
      <c r="G293" s="81">
        <v>1.05</v>
      </c>
      <c r="H293" s="88">
        <v>4</v>
      </c>
      <c r="I293" s="84" t="s">
        <v>884</v>
      </c>
      <c r="J293" s="78"/>
      <c r="K293" s="78"/>
      <c r="L293" s="78"/>
      <c r="M293" s="78"/>
    </row>
    <row r="294" spans="1:13" s="77" customFormat="1" ht="51" x14ac:dyDescent="0.2">
      <c r="A294" s="50" t="s">
        <v>633</v>
      </c>
      <c r="B294" s="51" t="s">
        <v>302</v>
      </c>
      <c r="C294" s="39" t="s">
        <v>385</v>
      </c>
      <c r="D294" s="7">
        <v>2</v>
      </c>
      <c r="E294" s="7">
        <v>0</v>
      </c>
      <c r="F294" s="71">
        <v>2.12</v>
      </c>
      <c r="G294" s="81">
        <v>2.0699999999999998</v>
      </c>
      <c r="H294" s="88">
        <v>7</v>
      </c>
      <c r="I294" s="84" t="s">
        <v>885</v>
      </c>
      <c r="J294" s="78"/>
      <c r="K294" s="78"/>
      <c r="L294" s="78"/>
      <c r="M294" s="78"/>
    </row>
    <row r="295" spans="1:13" s="77" customFormat="1" ht="38.25" x14ac:dyDescent="0.2">
      <c r="A295" s="90" t="s">
        <v>634</v>
      </c>
      <c r="B295" s="91" t="s">
        <v>678</v>
      </c>
      <c r="C295" s="80" t="s">
        <v>681</v>
      </c>
      <c r="D295" s="83">
        <v>0</v>
      </c>
      <c r="E295" s="83">
        <v>1</v>
      </c>
      <c r="F295" s="86" t="s">
        <v>673</v>
      </c>
      <c r="G295" s="81" t="s">
        <v>673</v>
      </c>
      <c r="H295" s="88">
        <v>6</v>
      </c>
      <c r="I295" s="84" t="s">
        <v>820</v>
      </c>
      <c r="J295" s="78"/>
      <c r="K295" s="78"/>
      <c r="L295" s="78"/>
      <c r="M295" s="78"/>
    </row>
    <row r="296" spans="1:13" s="77" customFormat="1" ht="25.5" x14ac:dyDescent="0.2">
      <c r="A296" s="90" t="s">
        <v>635</v>
      </c>
      <c r="B296" s="91" t="s">
        <v>303</v>
      </c>
      <c r="C296" s="80" t="s">
        <v>681</v>
      </c>
      <c r="D296" s="82">
        <v>0</v>
      </c>
      <c r="E296" s="82">
        <v>0</v>
      </c>
      <c r="F296" s="86">
        <v>0.7</v>
      </c>
      <c r="G296" s="81">
        <v>0.68</v>
      </c>
      <c r="H296" s="88">
        <v>2</v>
      </c>
      <c r="I296" s="84" t="s">
        <v>914</v>
      </c>
      <c r="J296" s="78"/>
      <c r="K296" s="78"/>
      <c r="L296" s="78"/>
      <c r="M296" s="78"/>
    </row>
    <row r="297" spans="1:13" s="77" customFormat="1" ht="51" x14ac:dyDescent="0.2">
      <c r="A297" s="85" t="s">
        <v>636</v>
      </c>
      <c r="B297" s="89" t="s">
        <v>366</v>
      </c>
      <c r="C297" s="80" t="s">
        <v>1014</v>
      </c>
      <c r="D297" s="82">
        <v>0</v>
      </c>
      <c r="E297" s="82">
        <v>0</v>
      </c>
      <c r="F297" s="86">
        <v>4.5</v>
      </c>
      <c r="G297" s="80">
        <v>4.53</v>
      </c>
      <c r="H297" s="80">
        <v>3</v>
      </c>
      <c r="I297" s="76" t="s">
        <v>1013</v>
      </c>
      <c r="J297" s="78"/>
      <c r="K297" s="78"/>
      <c r="L297" s="78"/>
      <c r="M297" s="78"/>
    </row>
    <row r="298" spans="1:13" s="77" customFormat="1" ht="38.25" x14ac:dyDescent="0.2">
      <c r="A298" s="90" t="s">
        <v>637</v>
      </c>
      <c r="B298" s="91" t="s">
        <v>304</v>
      </c>
      <c r="C298" s="80" t="s">
        <v>681</v>
      </c>
      <c r="D298" s="82">
        <v>0</v>
      </c>
      <c r="E298" s="82">
        <v>0</v>
      </c>
      <c r="F298" s="86">
        <v>1.72</v>
      </c>
      <c r="G298" s="81">
        <v>1.67</v>
      </c>
      <c r="H298" s="80">
        <v>3</v>
      </c>
      <c r="I298" s="76" t="s">
        <v>915</v>
      </c>
      <c r="J298" s="78"/>
      <c r="K298" s="78"/>
      <c r="L298" s="78"/>
      <c r="M298" s="78"/>
    </row>
    <row r="299" spans="1:13" s="77" customFormat="1" ht="38.25" x14ac:dyDescent="0.2">
      <c r="A299" s="85" t="s">
        <v>638</v>
      </c>
      <c r="B299" s="89" t="s">
        <v>409</v>
      </c>
      <c r="C299" s="80" t="s">
        <v>681</v>
      </c>
      <c r="D299" s="82">
        <v>0</v>
      </c>
      <c r="E299" s="82">
        <v>0</v>
      </c>
      <c r="F299" s="86">
        <v>1.5</v>
      </c>
      <c r="G299" s="81">
        <v>1.68</v>
      </c>
      <c r="H299" s="88">
        <v>2</v>
      </c>
      <c r="I299" s="84" t="s">
        <v>950</v>
      </c>
      <c r="J299" s="78"/>
      <c r="K299" s="78"/>
      <c r="L299" s="78"/>
      <c r="M299" s="78"/>
    </row>
    <row r="300" spans="1:13" s="77" customFormat="1" ht="38.25" x14ac:dyDescent="0.2">
      <c r="A300" s="85" t="s">
        <v>679</v>
      </c>
      <c r="B300" s="89" t="s">
        <v>676</v>
      </c>
      <c r="C300" s="80" t="s">
        <v>688</v>
      </c>
      <c r="D300" s="82">
        <v>0</v>
      </c>
      <c r="E300" s="82">
        <v>0</v>
      </c>
      <c r="F300" s="86">
        <v>5.7</v>
      </c>
      <c r="G300" s="81">
        <v>5.96</v>
      </c>
      <c r="H300" s="88">
        <v>7</v>
      </c>
      <c r="I300" s="84" t="s">
        <v>769</v>
      </c>
      <c r="J300" s="78"/>
      <c r="K300" s="78"/>
      <c r="L300" s="78"/>
      <c r="M300" s="78"/>
    </row>
    <row r="301" spans="1:13" s="77" customFormat="1" ht="38.25" x14ac:dyDescent="0.2">
      <c r="A301" s="90" t="s">
        <v>639</v>
      </c>
      <c r="B301" s="91" t="s">
        <v>305</v>
      </c>
      <c r="C301" s="80" t="s">
        <v>385</v>
      </c>
      <c r="D301" s="80">
        <v>0</v>
      </c>
      <c r="E301" s="80">
        <v>1</v>
      </c>
      <c r="F301" s="86">
        <v>1.82</v>
      </c>
      <c r="G301" s="81">
        <v>1.83</v>
      </c>
      <c r="H301" s="88">
        <v>2</v>
      </c>
      <c r="I301" s="84" t="s">
        <v>919</v>
      </c>
      <c r="J301" s="78"/>
      <c r="K301" s="78"/>
      <c r="L301" s="78"/>
      <c r="M301" s="78"/>
    </row>
    <row r="302" spans="1:13" s="77" customFormat="1" ht="38.25" x14ac:dyDescent="0.2">
      <c r="A302" s="90" t="s">
        <v>640</v>
      </c>
      <c r="B302" s="91" t="s">
        <v>306</v>
      </c>
      <c r="C302" s="80" t="s">
        <v>681</v>
      </c>
      <c r="D302" s="82">
        <v>0</v>
      </c>
      <c r="E302" s="82">
        <v>0</v>
      </c>
      <c r="F302" s="86">
        <v>4</v>
      </c>
      <c r="G302" s="81">
        <v>4.51</v>
      </c>
      <c r="H302" s="88">
        <v>6</v>
      </c>
      <c r="I302" s="84" t="s">
        <v>715</v>
      </c>
      <c r="J302" s="78"/>
      <c r="K302" s="78"/>
      <c r="L302" s="78"/>
      <c r="M302" s="78"/>
    </row>
    <row r="303" spans="1:13" s="77" customFormat="1" ht="38.25" x14ac:dyDescent="0.2">
      <c r="A303" s="90" t="s">
        <v>641</v>
      </c>
      <c r="B303" s="91" t="s">
        <v>307</v>
      </c>
      <c r="C303" s="80" t="s">
        <v>681</v>
      </c>
      <c r="D303" s="82">
        <v>0</v>
      </c>
      <c r="E303" s="82">
        <v>0</v>
      </c>
      <c r="F303" s="86">
        <v>0.7</v>
      </c>
      <c r="G303" s="81">
        <v>0.88</v>
      </c>
      <c r="H303" s="88">
        <v>3</v>
      </c>
      <c r="I303" s="84" t="s">
        <v>861</v>
      </c>
      <c r="J303" s="78"/>
      <c r="K303" s="78"/>
      <c r="L303" s="78"/>
      <c r="M303" s="78"/>
    </row>
    <row r="304" spans="1:13" s="77" customFormat="1" ht="38.25" x14ac:dyDescent="0.2">
      <c r="A304" s="90" t="s">
        <v>642</v>
      </c>
      <c r="B304" s="91" t="s">
        <v>308</v>
      </c>
      <c r="C304" s="80" t="s">
        <v>688</v>
      </c>
      <c r="D304" s="80">
        <v>1</v>
      </c>
      <c r="E304" s="80">
        <v>0</v>
      </c>
      <c r="F304" s="86">
        <v>12.58</v>
      </c>
      <c r="G304" s="81">
        <v>12.12</v>
      </c>
      <c r="H304" s="88">
        <v>8</v>
      </c>
      <c r="I304" s="84" t="s">
        <v>735</v>
      </c>
      <c r="J304" s="78"/>
      <c r="K304" s="78"/>
      <c r="L304" s="78"/>
      <c r="M304" s="78"/>
    </row>
    <row r="305" spans="1:13" s="77" customFormat="1" ht="38.25" x14ac:dyDescent="0.2">
      <c r="A305" s="90" t="s">
        <v>971</v>
      </c>
      <c r="B305" s="91" t="s">
        <v>972</v>
      </c>
      <c r="C305" s="80" t="s">
        <v>681</v>
      </c>
      <c r="D305" s="82">
        <v>0</v>
      </c>
      <c r="E305" s="82">
        <v>0</v>
      </c>
      <c r="F305" s="86">
        <v>1.9</v>
      </c>
      <c r="G305" s="80">
        <v>1.76</v>
      </c>
      <c r="H305" s="80">
        <v>1</v>
      </c>
      <c r="I305" s="76" t="s">
        <v>1002</v>
      </c>
      <c r="J305" s="78"/>
      <c r="K305" s="78"/>
      <c r="L305" s="78"/>
      <c r="M305" s="78"/>
    </row>
    <row r="306" spans="1:13" s="77" customFormat="1" ht="25.5" x14ac:dyDescent="0.2">
      <c r="A306" s="90" t="s">
        <v>1096</v>
      </c>
      <c r="B306" s="91" t="s">
        <v>1097</v>
      </c>
      <c r="C306" s="80" t="s">
        <v>681</v>
      </c>
      <c r="D306" s="82">
        <v>0</v>
      </c>
      <c r="E306" s="82">
        <v>0</v>
      </c>
      <c r="F306" s="86">
        <v>2.5</v>
      </c>
      <c r="G306" s="80">
        <v>2.34</v>
      </c>
      <c r="H306" s="80">
        <v>1</v>
      </c>
      <c r="I306" s="76" t="s">
        <v>1098</v>
      </c>
      <c r="J306" s="78"/>
      <c r="K306" s="78"/>
      <c r="L306" s="78"/>
      <c r="M306" s="78"/>
    </row>
    <row r="307" spans="1:13" s="77" customFormat="1" ht="63.75" x14ac:dyDescent="0.2">
      <c r="A307" s="90" t="s">
        <v>643</v>
      </c>
      <c r="B307" s="91" t="s">
        <v>309</v>
      </c>
      <c r="C307" s="80" t="s">
        <v>385</v>
      </c>
      <c r="D307" s="80">
        <v>1</v>
      </c>
      <c r="E307" s="80">
        <v>2</v>
      </c>
      <c r="F307" s="86">
        <v>10.07</v>
      </c>
      <c r="G307" s="81">
        <v>9.26</v>
      </c>
      <c r="H307" s="88">
        <v>8</v>
      </c>
      <c r="I307" s="84" t="s">
        <v>1052</v>
      </c>
      <c r="J307" s="78"/>
      <c r="K307" s="78"/>
      <c r="L307" s="78"/>
      <c r="M307" s="78"/>
    </row>
    <row r="308" spans="1:13" s="77" customFormat="1" ht="25.5" x14ac:dyDescent="0.2">
      <c r="A308" s="85" t="s">
        <v>644</v>
      </c>
      <c r="B308" s="89" t="s">
        <v>367</v>
      </c>
      <c r="C308" s="80" t="s">
        <v>688</v>
      </c>
      <c r="D308" s="82">
        <v>0</v>
      </c>
      <c r="E308" s="82">
        <v>0</v>
      </c>
      <c r="F308" s="86">
        <v>2.42</v>
      </c>
      <c r="G308" s="80">
        <v>2.25</v>
      </c>
      <c r="H308" s="80">
        <v>2</v>
      </c>
      <c r="I308" s="76" t="s">
        <v>1003</v>
      </c>
      <c r="J308" s="78"/>
      <c r="K308" s="78"/>
      <c r="L308" s="78"/>
      <c r="M308" s="78"/>
    </row>
    <row r="309" spans="1:13" s="77" customFormat="1" ht="38.25" x14ac:dyDescent="0.2">
      <c r="A309" s="92" t="s">
        <v>645</v>
      </c>
      <c r="B309" s="93" t="s">
        <v>310</v>
      </c>
      <c r="C309" s="80" t="s">
        <v>385</v>
      </c>
      <c r="D309" s="83">
        <v>0</v>
      </c>
      <c r="E309" s="83">
        <v>1</v>
      </c>
      <c r="F309" s="86">
        <v>6.33</v>
      </c>
      <c r="G309" s="81">
        <v>6.63</v>
      </c>
      <c r="H309" s="88">
        <v>7</v>
      </c>
      <c r="I309" s="84" t="s">
        <v>821</v>
      </c>
      <c r="J309" s="78"/>
      <c r="K309" s="78"/>
      <c r="L309" s="78"/>
      <c r="M309" s="78"/>
    </row>
    <row r="310" spans="1:13" s="77" customFormat="1" ht="38.25" x14ac:dyDescent="0.2">
      <c r="A310" s="90" t="s">
        <v>646</v>
      </c>
      <c r="B310" s="91" t="s">
        <v>311</v>
      </c>
      <c r="C310" s="80" t="s">
        <v>681</v>
      </c>
      <c r="D310" s="83">
        <v>0</v>
      </c>
      <c r="E310" s="83">
        <v>0</v>
      </c>
      <c r="F310" s="86">
        <v>4.74</v>
      </c>
      <c r="G310" s="81">
        <v>4.54</v>
      </c>
      <c r="H310" s="88">
        <v>7</v>
      </c>
      <c r="I310" s="84" t="s">
        <v>685</v>
      </c>
      <c r="J310" s="78"/>
      <c r="K310" s="78"/>
      <c r="L310" s="78"/>
      <c r="M310" s="78"/>
    </row>
    <row r="311" spans="1:13" s="77" customFormat="1" ht="38.25" x14ac:dyDescent="0.2">
      <c r="A311" s="90" t="s">
        <v>647</v>
      </c>
      <c r="B311" s="91" t="s">
        <v>312</v>
      </c>
      <c r="C311" s="80" t="s">
        <v>681</v>
      </c>
      <c r="D311" s="82">
        <v>0</v>
      </c>
      <c r="E311" s="82">
        <v>1</v>
      </c>
      <c r="F311" s="86">
        <v>4.12</v>
      </c>
      <c r="G311" s="81">
        <v>4.4000000000000004</v>
      </c>
      <c r="H311" s="88">
        <v>3</v>
      </c>
      <c r="I311" s="84" t="s">
        <v>731</v>
      </c>
      <c r="J311" s="78"/>
      <c r="K311" s="78"/>
      <c r="L311" s="78"/>
      <c r="M311" s="78"/>
    </row>
    <row r="312" spans="1:13" s="77" customFormat="1" ht="38.25" x14ac:dyDescent="0.2">
      <c r="A312" s="90" t="s">
        <v>648</v>
      </c>
      <c r="B312" s="91" t="s">
        <v>313</v>
      </c>
      <c r="C312" s="80" t="s">
        <v>688</v>
      </c>
      <c r="D312" s="82">
        <v>0</v>
      </c>
      <c r="E312" s="82">
        <v>0</v>
      </c>
      <c r="F312" s="86">
        <v>4.07</v>
      </c>
      <c r="G312" s="81">
        <v>4.12</v>
      </c>
      <c r="H312" s="88">
        <v>7</v>
      </c>
      <c r="I312" s="84" t="s">
        <v>822</v>
      </c>
      <c r="J312" s="78"/>
      <c r="K312" s="78"/>
      <c r="L312" s="78"/>
      <c r="M312" s="78"/>
    </row>
    <row r="313" spans="1:13" s="77" customFormat="1" ht="63.75" x14ac:dyDescent="0.2">
      <c r="A313" s="90" t="s">
        <v>649</v>
      </c>
      <c r="B313" s="91" t="s">
        <v>314</v>
      </c>
      <c r="C313" s="80" t="s">
        <v>681</v>
      </c>
      <c r="D313" s="80">
        <v>1</v>
      </c>
      <c r="E313" s="80">
        <v>1</v>
      </c>
      <c r="F313" s="86">
        <v>5.53</v>
      </c>
      <c r="G313" s="81">
        <v>5.39</v>
      </c>
      <c r="H313" s="88">
        <v>8</v>
      </c>
      <c r="I313" s="84" t="s">
        <v>834</v>
      </c>
      <c r="J313" s="78"/>
      <c r="K313" s="78"/>
      <c r="L313" s="78"/>
      <c r="M313" s="78"/>
    </row>
    <row r="314" spans="1:13" s="77" customFormat="1" ht="25.5" x14ac:dyDescent="0.2">
      <c r="A314" s="92" t="s">
        <v>650</v>
      </c>
      <c r="B314" s="93" t="s">
        <v>370</v>
      </c>
      <c r="C314" s="80" t="s">
        <v>688</v>
      </c>
      <c r="D314" s="82">
        <v>0</v>
      </c>
      <c r="E314" s="82">
        <v>0</v>
      </c>
      <c r="F314" s="86">
        <v>2.8</v>
      </c>
      <c r="G314" s="80">
        <v>3.25</v>
      </c>
      <c r="H314" s="80">
        <v>1</v>
      </c>
      <c r="I314" s="76" t="s">
        <v>1066</v>
      </c>
      <c r="J314" s="78"/>
      <c r="K314" s="78"/>
      <c r="L314" s="78"/>
      <c r="M314" s="78"/>
    </row>
    <row r="315" spans="1:13" s="77" customFormat="1" ht="25.5" x14ac:dyDescent="0.2">
      <c r="A315" s="85" t="s">
        <v>651</v>
      </c>
      <c r="B315" s="89" t="s">
        <v>401</v>
      </c>
      <c r="C315" s="80" t="s">
        <v>688</v>
      </c>
      <c r="D315" s="80">
        <v>0</v>
      </c>
      <c r="E315" s="80">
        <v>0</v>
      </c>
      <c r="F315" s="86">
        <v>1.04</v>
      </c>
      <c r="G315" s="81">
        <v>1.24</v>
      </c>
      <c r="H315" s="80">
        <v>1</v>
      </c>
      <c r="I315" s="76" t="s">
        <v>886</v>
      </c>
      <c r="J315" s="78"/>
      <c r="K315" s="78"/>
      <c r="L315" s="78"/>
      <c r="M315" s="78"/>
    </row>
    <row r="316" spans="1:13" s="77" customFormat="1" ht="38.25" x14ac:dyDescent="0.2">
      <c r="A316" s="92" t="s">
        <v>652</v>
      </c>
      <c r="B316" s="93" t="s">
        <v>316</v>
      </c>
      <c r="C316" s="80" t="s">
        <v>681</v>
      </c>
      <c r="D316" s="82">
        <v>0</v>
      </c>
      <c r="E316" s="82">
        <v>0</v>
      </c>
      <c r="F316" s="86">
        <v>3.19</v>
      </c>
      <c r="G316" s="81">
        <v>2.97</v>
      </c>
      <c r="H316" s="88">
        <v>4</v>
      </c>
      <c r="I316" s="84" t="s">
        <v>951</v>
      </c>
      <c r="J316" s="78"/>
      <c r="K316" s="78"/>
      <c r="L316" s="78"/>
      <c r="M316" s="78"/>
    </row>
    <row r="317" spans="1:13" s="77" customFormat="1" ht="38.25" x14ac:dyDescent="0.2">
      <c r="A317" s="90" t="s">
        <v>653</v>
      </c>
      <c r="B317" s="91" t="s">
        <v>317</v>
      </c>
      <c r="C317" s="80" t="s">
        <v>681</v>
      </c>
      <c r="D317" s="82">
        <v>0</v>
      </c>
      <c r="E317" s="82">
        <v>1</v>
      </c>
      <c r="F317" s="86">
        <v>2.95</v>
      </c>
      <c r="G317" s="81">
        <v>2.95</v>
      </c>
      <c r="H317" s="88">
        <v>6</v>
      </c>
      <c r="I317" s="84" t="s">
        <v>793</v>
      </c>
      <c r="J317" s="78"/>
      <c r="K317" s="78"/>
      <c r="L317" s="78"/>
      <c r="M317" s="78"/>
    </row>
    <row r="318" spans="1:13" s="77" customFormat="1" ht="38.25" x14ac:dyDescent="0.2">
      <c r="A318" s="90" t="s">
        <v>654</v>
      </c>
      <c r="B318" s="91" t="s">
        <v>318</v>
      </c>
      <c r="C318" s="80" t="s">
        <v>688</v>
      </c>
      <c r="D318" s="82">
        <v>0</v>
      </c>
      <c r="E318" s="82">
        <v>0</v>
      </c>
      <c r="F318" s="86">
        <v>10.99</v>
      </c>
      <c r="G318" s="81">
        <v>11.04</v>
      </c>
      <c r="H318" s="88">
        <v>6</v>
      </c>
      <c r="I318" s="84" t="s">
        <v>732</v>
      </c>
      <c r="J318" s="78"/>
      <c r="K318" s="78"/>
      <c r="L318" s="78"/>
      <c r="M318" s="78"/>
    </row>
    <row r="319" spans="1:13" s="77" customFormat="1" ht="51" x14ac:dyDescent="0.2">
      <c r="A319" s="90" t="s">
        <v>655</v>
      </c>
      <c r="B319" s="91" t="s">
        <v>319</v>
      </c>
      <c r="C319" s="80" t="s">
        <v>681</v>
      </c>
      <c r="D319" s="82">
        <v>0</v>
      </c>
      <c r="E319" s="82">
        <v>0</v>
      </c>
      <c r="F319" s="86">
        <v>7.94</v>
      </c>
      <c r="G319" s="81">
        <v>9.16</v>
      </c>
      <c r="H319" s="88">
        <v>7</v>
      </c>
      <c r="I319" s="84" t="s">
        <v>823</v>
      </c>
      <c r="J319" s="78"/>
      <c r="K319" s="78"/>
      <c r="L319" s="78"/>
      <c r="M319" s="78"/>
    </row>
    <row r="320" spans="1:13" s="77" customFormat="1" ht="25.5" x14ac:dyDescent="0.2">
      <c r="A320" s="85" t="s">
        <v>360</v>
      </c>
      <c r="B320" s="89" t="s">
        <v>359</v>
      </c>
      <c r="C320" s="80" t="s">
        <v>681</v>
      </c>
      <c r="D320" s="82">
        <v>0</v>
      </c>
      <c r="E320" s="82">
        <v>0</v>
      </c>
      <c r="F320" s="86">
        <v>0.11</v>
      </c>
      <c r="G320" s="80">
        <v>0.08</v>
      </c>
      <c r="H320" s="80">
        <v>1</v>
      </c>
      <c r="I320" s="76" t="s">
        <v>1067</v>
      </c>
      <c r="J320" s="78"/>
      <c r="K320" s="78"/>
      <c r="L320" s="78"/>
      <c r="M320" s="78"/>
    </row>
    <row r="321" spans="1:13" s="77" customFormat="1" ht="51" x14ac:dyDescent="0.2">
      <c r="A321" s="90" t="s">
        <v>320</v>
      </c>
      <c r="B321" s="91" t="s">
        <v>320</v>
      </c>
      <c r="C321" s="80" t="s">
        <v>688</v>
      </c>
      <c r="D321" s="80">
        <v>1</v>
      </c>
      <c r="E321" s="80">
        <v>0</v>
      </c>
      <c r="F321" s="86">
        <v>2.14</v>
      </c>
      <c r="G321" s="81">
        <v>2.44</v>
      </c>
      <c r="H321" s="88">
        <v>6</v>
      </c>
      <c r="I321" s="84" t="s">
        <v>887</v>
      </c>
      <c r="J321" s="78"/>
      <c r="K321" s="78"/>
      <c r="L321" s="78"/>
      <c r="M321" s="78"/>
    </row>
    <row r="322" spans="1:13" s="77" customFormat="1" ht="51" x14ac:dyDescent="0.2">
      <c r="A322" s="85" t="s">
        <v>775</v>
      </c>
      <c r="B322" s="89" t="s">
        <v>774</v>
      </c>
      <c r="C322" s="80" t="s">
        <v>688</v>
      </c>
      <c r="D322" s="82">
        <v>0</v>
      </c>
      <c r="E322" s="82">
        <v>0</v>
      </c>
      <c r="F322" s="86">
        <v>3.01</v>
      </c>
      <c r="G322" s="81">
        <v>3.08</v>
      </c>
      <c r="H322" s="88">
        <v>6</v>
      </c>
      <c r="I322" s="84" t="s">
        <v>794</v>
      </c>
      <c r="J322" s="78"/>
      <c r="K322" s="78"/>
      <c r="L322" s="78"/>
      <c r="M322" s="78"/>
    </row>
    <row r="323" spans="1:13" ht="25.5" x14ac:dyDescent="0.2">
      <c r="A323" s="85" t="s">
        <v>656</v>
      </c>
      <c r="B323" s="89" t="s">
        <v>341</v>
      </c>
      <c r="C323" s="80" t="s">
        <v>688</v>
      </c>
      <c r="D323" s="82">
        <v>0</v>
      </c>
      <c r="E323" s="82">
        <v>0</v>
      </c>
      <c r="F323" s="86">
        <v>2.75</v>
      </c>
      <c r="G323" s="81">
        <v>2.54</v>
      </c>
      <c r="H323" s="88">
        <v>1</v>
      </c>
      <c r="I323" s="84" t="s">
        <v>795</v>
      </c>
      <c r="J323" s="6"/>
      <c r="K323" s="6"/>
      <c r="L323" s="6"/>
      <c r="M323" s="6"/>
    </row>
    <row r="324" spans="1:13" s="77" customFormat="1" ht="63.75" x14ac:dyDescent="0.2">
      <c r="A324" s="90" t="s">
        <v>657</v>
      </c>
      <c r="B324" s="91" t="s">
        <v>321</v>
      </c>
      <c r="C324" s="80" t="s">
        <v>385</v>
      </c>
      <c r="D324" s="82">
        <v>1</v>
      </c>
      <c r="E324" s="82">
        <v>1</v>
      </c>
      <c r="F324" s="86">
        <v>7.36</v>
      </c>
      <c r="G324" s="80">
        <v>6.64</v>
      </c>
      <c r="H324" s="80">
        <v>4</v>
      </c>
      <c r="I324" s="84" t="s">
        <v>1004</v>
      </c>
      <c r="J324" s="78"/>
      <c r="K324" s="78"/>
      <c r="L324" s="78"/>
      <c r="M324" s="78"/>
    </row>
    <row r="325" spans="1:13" s="77" customFormat="1" ht="38.25" x14ac:dyDescent="0.2">
      <c r="A325" s="90" t="s">
        <v>658</v>
      </c>
      <c r="B325" s="91" t="s">
        <v>322</v>
      </c>
      <c r="C325" s="80" t="s">
        <v>681</v>
      </c>
      <c r="D325" s="82">
        <v>0</v>
      </c>
      <c r="E325" s="82">
        <v>0</v>
      </c>
      <c r="F325" s="86">
        <v>0.51</v>
      </c>
      <c r="G325" s="81">
        <v>0.51</v>
      </c>
      <c r="H325" s="88">
        <v>7</v>
      </c>
      <c r="I325" s="84" t="s">
        <v>733</v>
      </c>
      <c r="J325" s="78"/>
      <c r="K325" s="78"/>
      <c r="L325" s="78"/>
      <c r="M325" s="78"/>
    </row>
    <row r="326" spans="1:13" s="77" customFormat="1" ht="38.25" x14ac:dyDescent="0.2">
      <c r="A326" s="92" t="s">
        <v>659</v>
      </c>
      <c r="B326" s="93" t="s">
        <v>323</v>
      </c>
      <c r="C326" s="80" t="s">
        <v>688</v>
      </c>
      <c r="D326" s="82">
        <v>0</v>
      </c>
      <c r="E326" s="82">
        <v>0</v>
      </c>
      <c r="F326" s="86">
        <v>7</v>
      </c>
      <c r="G326" s="81">
        <v>7.03</v>
      </c>
      <c r="H326" s="80">
        <v>4</v>
      </c>
      <c r="I326" s="76" t="s">
        <v>916</v>
      </c>
      <c r="J326" s="78"/>
      <c r="K326" s="78"/>
      <c r="L326" s="78"/>
      <c r="M326" s="78"/>
    </row>
    <row r="327" spans="1:13" s="77" customFormat="1" ht="25.5" x14ac:dyDescent="0.2">
      <c r="A327" s="85" t="s">
        <v>660</v>
      </c>
      <c r="B327" s="89" t="s">
        <v>379</v>
      </c>
      <c r="C327" s="80" t="s">
        <v>688</v>
      </c>
      <c r="D327" s="82">
        <v>0</v>
      </c>
      <c r="E327" s="82">
        <v>0</v>
      </c>
      <c r="F327" s="86">
        <v>2.4</v>
      </c>
      <c r="G327" s="81">
        <v>3.15</v>
      </c>
      <c r="H327" s="88">
        <v>1</v>
      </c>
      <c r="I327" s="84" t="s">
        <v>1044</v>
      </c>
      <c r="J327" s="78"/>
      <c r="K327" s="78"/>
      <c r="L327" s="78"/>
      <c r="M327" s="78"/>
    </row>
    <row r="328" spans="1:13" s="77" customFormat="1" ht="51" x14ac:dyDescent="0.2">
      <c r="A328" s="85" t="s">
        <v>928</v>
      </c>
      <c r="B328" s="89" t="s">
        <v>929</v>
      </c>
      <c r="C328" s="80" t="s">
        <v>688</v>
      </c>
      <c r="D328" s="80">
        <v>0</v>
      </c>
      <c r="E328" s="80">
        <v>0</v>
      </c>
      <c r="F328" s="98">
        <v>2.9</v>
      </c>
      <c r="G328" s="81">
        <v>2.71</v>
      </c>
      <c r="H328" s="80">
        <v>3</v>
      </c>
      <c r="I328" s="84" t="s">
        <v>960</v>
      </c>
      <c r="J328" s="78"/>
      <c r="K328" s="78"/>
      <c r="L328" s="78"/>
      <c r="M328" s="78"/>
    </row>
    <row r="329" spans="1:13" s="77" customFormat="1" ht="38.25" x14ac:dyDescent="0.2">
      <c r="A329" s="85" t="s">
        <v>661</v>
      </c>
      <c r="B329" s="89" t="s">
        <v>355</v>
      </c>
      <c r="C329" s="80" t="s">
        <v>681</v>
      </c>
      <c r="D329" s="80">
        <v>0</v>
      </c>
      <c r="E329" s="80">
        <v>0</v>
      </c>
      <c r="F329" s="86">
        <v>8</v>
      </c>
      <c r="G329" s="81">
        <v>8.15</v>
      </c>
      <c r="H329" s="88">
        <v>2</v>
      </c>
      <c r="I329" s="84" t="s">
        <v>1045</v>
      </c>
      <c r="J329" s="78"/>
      <c r="K329" s="78"/>
      <c r="L329" s="78"/>
      <c r="M329" s="78"/>
    </row>
    <row r="330" spans="1:13" s="77" customFormat="1" ht="38.25" x14ac:dyDescent="0.2">
      <c r="A330" s="94" t="s">
        <v>662</v>
      </c>
      <c r="B330" s="89" t="s">
        <v>361</v>
      </c>
      <c r="C330" s="80" t="s">
        <v>681</v>
      </c>
      <c r="D330" s="82">
        <v>0</v>
      </c>
      <c r="E330" s="82">
        <v>0</v>
      </c>
      <c r="F330" s="86">
        <v>1.06</v>
      </c>
      <c r="G330" s="81">
        <v>1.06</v>
      </c>
      <c r="H330" s="88">
        <v>1</v>
      </c>
      <c r="I330" s="84" t="s">
        <v>824</v>
      </c>
      <c r="J330" s="78"/>
      <c r="K330" s="78"/>
      <c r="L330" s="78"/>
      <c r="M330" s="78"/>
    </row>
    <row r="331" spans="1:13" s="77" customFormat="1" ht="38.25" x14ac:dyDescent="0.2">
      <c r="A331" s="90" t="s">
        <v>663</v>
      </c>
      <c r="B331" s="91" t="s">
        <v>324</v>
      </c>
      <c r="C331" s="80" t="s">
        <v>688</v>
      </c>
      <c r="D331" s="80">
        <v>0</v>
      </c>
      <c r="E331" s="80">
        <v>0</v>
      </c>
      <c r="F331" s="86">
        <v>4.92</v>
      </c>
      <c r="G331" s="81">
        <v>5.43</v>
      </c>
      <c r="H331" s="88">
        <v>5</v>
      </c>
      <c r="I331" s="84" t="s">
        <v>825</v>
      </c>
      <c r="J331" s="78"/>
      <c r="K331" s="78"/>
      <c r="L331" s="78"/>
      <c r="M331" s="78"/>
    </row>
    <row r="332" spans="1:13" s="77" customFormat="1" ht="38.25" x14ac:dyDescent="0.2">
      <c r="A332" s="85" t="s">
        <v>1058</v>
      </c>
      <c r="B332" s="89" t="s">
        <v>1059</v>
      </c>
      <c r="C332" s="80" t="s">
        <v>385</v>
      </c>
      <c r="D332" s="80">
        <v>0</v>
      </c>
      <c r="E332" s="80">
        <v>0</v>
      </c>
      <c r="F332" s="75">
        <v>1.61</v>
      </c>
      <c r="G332" s="80">
        <v>1.5</v>
      </c>
      <c r="H332" s="80">
        <v>3</v>
      </c>
      <c r="I332" s="76" t="s">
        <v>1068</v>
      </c>
      <c r="J332" s="78"/>
      <c r="K332" s="78"/>
      <c r="L332" s="78"/>
      <c r="M332" s="78"/>
    </row>
    <row r="333" spans="1:13" s="77" customFormat="1" ht="38.25" x14ac:dyDescent="0.2">
      <c r="A333" s="85" t="s">
        <v>664</v>
      </c>
      <c r="B333" s="89" t="s">
        <v>349</v>
      </c>
      <c r="C333" s="80" t="s">
        <v>681</v>
      </c>
      <c r="D333" s="80">
        <v>0</v>
      </c>
      <c r="E333" s="80">
        <v>0</v>
      </c>
      <c r="F333" s="86">
        <v>4.3099999999999996</v>
      </c>
      <c r="G333" s="81">
        <v>4.88</v>
      </c>
      <c r="H333" s="88">
        <v>1</v>
      </c>
      <c r="I333" s="84" t="s">
        <v>826</v>
      </c>
      <c r="J333" s="78"/>
      <c r="K333" s="78"/>
      <c r="L333" s="78"/>
      <c r="M333" s="78"/>
    </row>
    <row r="334" spans="1:13" s="77" customFormat="1" ht="63.75" x14ac:dyDescent="0.2">
      <c r="A334" s="90" t="s">
        <v>665</v>
      </c>
      <c r="B334" s="91" t="s">
        <v>325</v>
      </c>
      <c r="C334" s="80" t="s">
        <v>385</v>
      </c>
      <c r="D334" s="82">
        <v>0</v>
      </c>
      <c r="E334" s="82">
        <v>1</v>
      </c>
      <c r="F334" s="86">
        <v>40.72</v>
      </c>
      <c r="G334" s="81">
        <v>40.11</v>
      </c>
      <c r="H334" s="80">
        <v>8</v>
      </c>
      <c r="I334" s="76" t="s">
        <v>952</v>
      </c>
      <c r="J334" s="78"/>
      <c r="K334" s="78"/>
      <c r="L334" s="78"/>
      <c r="M334" s="78"/>
    </row>
    <row r="335" spans="1:13" s="77" customFormat="1" ht="51" x14ac:dyDescent="0.2">
      <c r="A335" s="90" t="s">
        <v>666</v>
      </c>
      <c r="B335" s="91" t="s">
        <v>326</v>
      </c>
      <c r="C335" s="80" t="s">
        <v>681</v>
      </c>
      <c r="D335" s="80">
        <v>0</v>
      </c>
      <c r="E335" s="80">
        <v>1</v>
      </c>
      <c r="F335" s="86">
        <v>2.5</v>
      </c>
      <c r="G335" s="81">
        <v>2.42</v>
      </c>
      <c r="H335" s="88">
        <v>7</v>
      </c>
      <c r="I335" s="84" t="s">
        <v>1005</v>
      </c>
      <c r="J335" s="78"/>
      <c r="K335" s="78"/>
      <c r="L335" s="78"/>
      <c r="M335" s="78"/>
    </row>
    <row r="336" spans="1:13" s="77" customFormat="1" ht="38.25" x14ac:dyDescent="0.2">
      <c r="A336" s="92" t="s">
        <v>667</v>
      </c>
      <c r="B336" s="93" t="s">
        <v>327</v>
      </c>
      <c r="C336" s="80" t="s">
        <v>681</v>
      </c>
      <c r="D336" s="82">
        <v>0</v>
      </c>
      <c r="E336" s="82">
        <v>0</v>
      </c>
      <c r="F336" s="86">
        <v>10.93</v>
      </c>
      <c r="G336" s="81">
        <v>11.09</v>
      </c>
      <c r="H336" s="80">
        <v>6</v>
      </c>
      <c r="I336" s="76" t="s">
        <v>953</v>
      </c>
      <c r="J336" s="78"/>
      <c r="K336" s="78"/>
      <c r="L336" s="78"/>
      <c r="M336" s="78"/>
    </row>
    <row r="337" spans="1:13" s="77" customFormat="1" ht="51" x14ac:dyDescent="0.2">
      <c r="A337" s="92" t="s">
        <v>668</v>
      </c>
      <c r="B337" s="93" t="s">
        <v>328</v>
      </c>
      <c r="C337" s="80" t="s">
        <v>681</v>
      </c>
      <c r="D337" s="82">
        <v>0</v>
      </c>
      <c r="E337" s="82">
        <v>1</v>
      </c>
      <c r="F337" s="86">
        <v>0.78</v>
      </c>
      <c r="G337" s="81">
        <v>0.76</v>
      </c>
      <c r="H337" s="80">
        <v>8</v>
      </c>
      <c r="I337" s="76" t="s">
        <v>1009</v>
      </c>
      <c r="J337" s="78"/>
      <c r="K337" s="78"/>
      <c r="L337" s="78"/>
      <c r="M337" s="78"/>
    </row>
    <row r="338" spans="1:13" s="77" customFormat="1" ht="51" x14ac:dyDescent="0.2">
      <c r="A338" s="90" t="s">
        <v>669</v>
      </c>
      <c r="B338" s="91" t="s">
        <v>329</v>
      </c>
      <c r="C338" s="80" t="s">
        <v>688</v>
      </c>
      <c r="D338" s="82">
        <v>0</v>
      </c>
      <c r="E338" s="82">
        <v>1</v>
      </c>
      <c r="F338" s="86">
        <v>28.21</v>
      </c>
      <c r="G338" s="81">
        <v>27.51</v>
      </c>
      <c r="H338" s="88">
        <v>8</v>
      </c>
      <c r="I338" s="84" t="s">
        <v>796</v>
      </c>
      <c r="J338" s="78"/>
      <c r="K338" s="78"/>
      <c r="L338" s="78"/>
      <c r="M338" s="78"/>
    </row>
    <row r="339" spans="1:13" s="77" customFormat="1" ht="51" x14ac:dyDescent="0.2">
      <c r="A339" s="90" t="s">
        <v>670</v>
      </c>
      <c r="B339" s="91" t="s">
        <v>330</v>
      </c>
      <c r="C339" s="80" t="s">
        <v>385</v>
      </c>
      <c r="D339" s="82">
        <v>1</v>
      </c>
      <c r="E339" s="82">
        <v>0</v>
      </c>
      <c r="F339" s="86">
        <v>23</v>
      </c>
      <c r="G339" s="81">
        <v>21.42</v>
      </c>
      <c r="H339" s="88">
        <v>8</v>
      </c>
      <c r="I339" s="84" t="s">
        <v>1046</v>
      </c>
      <c r="J339" s="78"/>
      <c r="K339" s="78"/>
      <c r="L339" s="78"/>
      <c r="M339" s="78"/>
    </row>
    <row r="340" spans="1:13" s="77" customFormat="1" ht="63.75" x14ac:dyDescent="0.2">
      <c r="A340" s="92" t="s">
        <v>671</v>
      </c>
      <c r="B340" s="93" t="s">
        <v>331</v>
      </c>
      <c r="C340" s="80" t="s">
        <v>681</v>
      </c>
      <c r="D340" s="82">
        <v>1</v>
      </c>
      <c r="E340" s="82">
        <v>0</v>
      </c>
      <c r="F340" s="86">
        <v>6.43</v>
      </c>
      <c r="G340" s="81">
        <v>4.99</v>
      </c>
      <c r="H340" s="88">
        <v>6</v>
      </c>
      <c r="I340" s="84" t="s">
        <v>954</v>
      </c>
      <c r="J340" s="78"/>
      <c r="K340" s="78"/>
      <c r="L340" s="78"/>
      <c r="M340" s="78"/>
    </row>
    <row r="341" spans="1:13" s="77" customFormat="1" ht="25.5" x14ac:dyDescent="0.2">
      <c r="A341" s="85" t="s">
        <v>840</v>
      </c>
      <c r="B341" s="89" t="s">
        <v>841</v>
      </c>
      <c r="C341" s="80" t="s">
        <v>862</v>
      </c>
      <c r="D341" s="80">
        <v>0</v>
      </c>
      <c r="E341" s="80">
        <v>0</v>
      </c>
      <c r="F341" s="86">
        <v>3.99</v>
      </c>
      <c r="G341" s="81">
        <v>3.99</v>
      </c>
      <c r="H341" s="88">
        <v>1</v>
      </c>
      <c r="I341" s="84" t="s">
        <v>864</v>
      </c>
      <c r="J341" s="78"/>
      <c r="K341" s="78"/>
      <c r="L341" s="78"/>
      <c r="M341" s="78"/>
    </row>
    <row r="342" spans="1:13" s="77" customFormat="1" x14ac:dyDescent="0.2">
      <c r="A342" s="49"/>
      <c r="B342" s="41"/>
      <c r="C342" s="39"/>
      <c r="D342" s="39"/>
      <c r="E342" s="39"/>
      <c r="F342" s="71"/>
      <c r="G342" s="19"/>
      <c r="H342" s="47"/>
      <c r="I342" s="18"/>
      <c r="J342" s="78"/>
      <c r="K342" s="78"/>
      <c r="L342" s="78"/>
      <c r="M342" s="78"/>
    </row>
    <row r="343" spans="1:13" x14ac:dyDescent="0.2">
      <c r="B343" s="64"/>
      <c r="C343" s="39"/>
      <c r="D343" s="40">
        <f>SUM(D14:D341)</f>
        <v>70</v>
      </c>
      <c r="E343" s="40">
        <f t="shared" ref="E343:G343" si="0">SUM(E14:E341)</f>
        <v>70</v>
      </c>
      <c r="F343" s="40">
        <f t="shared" si="0"/>
        <v>2357.2119999999995</v>
      </c>
      <c r="G343" s="40">
        <f t="shared" si="0"/>
        <v>2391.1500000000005</v>
      </c>
      <c r="H343" s="47"/>
      <c r="I343" s="18"/>
      <c r="J343" s="6"/>
      <c r="K343" s="6"/>
      <c r="L343" s="6"/>
      <c r="M343" s="6"/>
    </row>
    <row r="344" spans="1:13" x14ac:dyDescent="0.2">
      <c r="B344" s="64"/>
      <c r="C344" s="39"/>
      <c r="D344" s="16"/>
      <c r="E344" s="16"/>
      <c r="G344" s="19"/>
      <c r="H344" s="47"/>
      <c r="I344" s="18"/>
      <c r="J344" s="6"/>
      <c r="K344" s="6"/>
      <c r="L344" s="6"/>
      <c r="M344" s="6"/>
    </row>
    <row r="345" spans="1:13" x14ac:dyDescent="0.2">
      <c r="A345" s="1"/>
      <c r="J345" s="6"/>
      <c r="K345" s="6"/>
      <c r="L345" s="6"/>
      <c r="M345" s="6"/>
    </row>
    <row r="346" spans="1:13" x14ac:dyDescent="0.2">
      <c r="J346" s="6"/>
      <c r="K346" s="6"/>
      <c r="L346" s="6"/>
      <c r="M346" s="6"/>
    </row>
    <row r="347" spans="1:13" x14ac:dyDescent="0.2">
      <c r="A347" s="49"/>
      <c r="B347" s="41"/>
      <c r="C347" s="39"/>
      <c r="D347" s="39"/>
      <c r="E347" s="39"/>
      <c r="G347" s="19"/>
      <c r="H347" s="47"/>
      <c r="I347" s="18"/>
      <c r="J347" s="6"/>
      <c r="K347" s="6"/>
      <c r="L347" s="6"/>
      <c r="M347" s="6"/>
    </row>
    <row r="348" spans="1:13" x14ac:dyDescent="0.2">
      <c r="A348" s="49"/>
      <c r="B348" s="41"/>
      <c r="C348" s="39"/>
      <c r="D348" s="7"/>
      <c r="E348" s="7"/>
      <c r="G348" s="19"/>
      <c r="H348" s="47"/>
      <c r="I348" s="18"/>
      <c r="J348" s="6"/>
      <c r="K348" s="6"/>
      <c r="L348" s="6"/>
      <c r="M348" s="6"/>
    </row>
    <row r="349" spans="1:13" x14ac:dyDescent="0.2">
      <c r="A349" s="50"/>
      <c r="B349" s="51"/>
      <c r="C349" s="39"/>
      <c r="D349" s="7"/>
      <c r="E349" s="7"/>
      <c r="G349" s="19"/>
      <c r="H349" s="47"/>
      <c r="I349" s="18"/>
      <c r="J349" s="6"/>
      <c r="K349" s="6"/>
      <c r="L349" s="6"/>
      <c r="M349" s="6"/>
    </row>
    <row r="350" spans="1:13" x14ac:dyDescent="0.2">
      <c r="A350" s="50"/>
      <c r="B350" s="51"/>
      <c r="C350" s="39"/>
      <c r="D350" s="7"/>
      <c r="E350" s="7"/>
      <c r="G350" s="19"/>
      <c r="H350" s="47"/>
      <c r="I350" s="18"/>
      <c r="J350" s="6"/>
      <c r="K350" s="6"/>
      <c r="L350" s="6"/>
      <c r="M350" s="6"/>
    </row>
    <row r="351" spans="1:13" x14ac:dyDescent="0.2">
      <c r="A351" s="49"/>
      <c r="B351" s="41"/>
      <c r="C351" s="39"/>
      <c r="D351" s="16"/>
      <c r="E351" s="16"/>
      <c r="G351" s="19"/>
      <c r="H351" s="47"/>
      <c r="I351" s="18"/>
      <c r="J351" s="6"/>
      <c r="K351" s="6"/>
      <c r="L351" s="6"/>
      <c r="M351" s="6"/>
    </row>
    <row r="352" spans="1:13" x14ac:dyDescent="0.2">
      <c r="A352" s="50"/>
      <c r="B352" s="51"/>
      <c r="C352" s="39"/>
      <c r="D352" s="7"/>
      <c r="E352" s="7"/>
      <c r="G352" s="19"/>
      <c r="H352" s="47"/>
      <c r="I352" s="18"/>
      <c r="J352" s="6"/>
      <c r="K352" s="6"/>
      <c r="L352" s="6"/>
      <c r="M352" s="6"/>
    </row>
    <row r="353" spans="1:13" x14ac:dyDescent="0.2">
      <c r="A353" s="50"/>
      <c r="B353" s="51"/>
      <c r="C353" s="39"/>
      <c r="D353" s="7"/>
      <c r="E353" s="7"/>
      <c r="G353" s="19"/>
      <c r="H353" s="47"/>
      <c r="I353" s="18"/>
      <c r="J353" s="6"/>
      <c r="K353" s="6"/>
      <c r="L353" s="6"/>
      <c r="M353" s="6"/>
    </row>
    <row r="354" spans="1:13" s="77" customFormat="1" x14ac:dyDescent="0.2">
      <c r="A354" s="50"/>
      <c r="B354" s="51"/>
      <c r="C354" s="39"/>
      <c r="D354" s="7"/>
      <c r="E354" s="7"/>
      <c r="F354" s="72"/>
      <c r="G354" s="19"/>
      <c r="H354" s="47"/>
      <c r="I354" s="18"/>
      <c r="J354" s="78"/>
      <c r="K354" s="78"/>
      <c r="L354" s="78"/>
      <c r="M354" s="78"/>
    </row>
    <row r="355" spans="1:13" x14ac:dyDescent="0.2">
      <c r="A355" s="49"/>
      <c r="B355" s="41"/>
      <c r="C355" s="39"/>
      <c r="D355" s="16"/>
      <c r="E355" s="16"/>
      <c r="G355" s="19"/>
      <c r="H355" s="47"/>
      <c r="I355" s="18"/>
      <c r="J355" s="6"/>
      <c r="K355" s="6"/>
      <c r="L355" s="6"/>
      <c r="M355" s="6"/>
    </row>
    <row r="356" spans="1:13" x14ac:dyDescent="0.2">
      <c r="A356" s="49"/>
      <c r="B356" s="41"/>
      <c r="C356" s="39"/>
      <c r="D356" s="39"/>
      <c r="E356" s="39"/>
      <c r="G356" s="19"/>
      <c r="H356" s="47"/>
      <c r="I356" s="18"/>
      <c r="J356" s="6"/>
      <c r="K356" s="6"/>
      <c r="L356" s="6"/>
      <c r="M356" s="6"/>
    </row>
    <row r="357" spans="1:13" x14ac:dyDescent="0.2">
      <c r="A357" s="49"/>
      <c r="B357" s="41"/>
      <c r="C357" s="39"/>
      <c r="D357" s="7"/>
      <c r="E357" s="7"/>
      <c r="G357" s="19"/>
      <c r="H357" s="47"/>
      <c r="I357" s="18"/>
      <c r="J357" s="6"/>
      <c r="K357" s="6"/>
      <c r="L357" s="6"/>
      <c r="M357" s="6"/>
    </row>
    <row r="358" spans="1:13" x14ac:dyDescent="0.2">
      <c r="A358" s="49"/>
      <c r="B358" s="41"/>
      <c r="C358" s="39"/>
      <c r="D358" s="39"/>
      <c r="E358" s="39"/>
      <c r="G358" s="19"/>
      <c r="H358" s="47"/>
      <c r="I358" s="18"/>
      <c r="J358" s="6"/>
      <c r="K358" s="6"/>
      <c r="L358" s="6"/>
      <c r="M358" s="6"/>
    </row>
    <row r="359" spans="1:13" x14ac:dyDescent="0.2">
      <c r="A359" s="50"/>
      <c r="B359" s="51"/>
      <c r="C359" s="39"/>
      <c r="D359" s="7"/>
      <c r="E359" s="7"/>
      <c r="G359" s="19"/>
      <c r="H359" s="47"/>
      <c r="I359" s="18"/>
      <c r="J359" s="6"/>
      <c r="K359" s="6"/>
      <c r="L359" s="6"/>
      <c r="M359" s="6"/>
    </row>
    <row r="360" spans="1:13" x14ac:dyDescent="0.2">
      <c r="A360" s="50"/>
      <c r="B360" s="51"/>
      <c r="C360" s="39"/>
      <c r="D360" s="7"/>
      <c r="E360" s="7"/>
      <c r="G360" s="19"/>
      <c r="H360" s="47"/>
      <c r="I360" s="18"/>
      <c r="J360" s="6"/>
      <c r="K360" s="6"/>
      <c r="L360" s="6"/>
      <c r="M360" s="6"/>
    </row>
    <row r="361" spans="1:13" x14ac:dyDescent="0.2">
      <c r="A361" s="52"/>
      <c r="B361" s="53"/>
      <c r="C361" s="39"/>
      <c r="D361" s="16"/>
      <c r="E361" s="16"/>
      <c r="G361" s="19"/>
      <c r="H361" s="47"/>
      <c r="I361" s="18"/>
      <c r="J361" s="6"/>
      <c r="K361" s="6"/>
      <c r="L361" s="6"/>
      <c r="M361" s="6"/>
    </row>
    <row r="362" spans="1:13" x14ac:dyDescent="0.2">
      <c r="A362" s="49"/>
      <c r="B362" s="41"/>
      <c r="C362" s="39"/>
      <c r="D362" s="16"/>
      <c r="E362" s="16"/>
      <c r="G362" s="19"/>
      <c r="H362" s="47"/>
      <c r="I362" s="18"/>
      <c r="J362" s="6"/>
      <c r="K362" s="6"/>
      <c r="L362" s="6"/>
      <c r="M362" s="6"/>
    </row>
    <row r="363" spans="1:13" x14ac:dyDescent="0.2">
      <c r="A363" s="50"/>
      <c r="B363" s="51"/>
      <c r="C363" s="39"/>
      <c r="D363" s="7"/>
      <c r="E363" s="7"/>
      <c r="G363" s="19"/>
      <c r="H363" s="47"/>
      <c r="I363" s="18"/>
      <c r="J363" s="6"/>
      <c r="K363" s="6"/>
      <c r="L363" s="6"/>
      <c r="M363" s="6"/>
    </row>
    <row r="364" spans="1:13" x14ac:dyDescent="0.2">
      <c r="A364" s="49"/>
      <c r="B364" s="41"/>
      <c r="C364" s="39"/>
      <c r="D364" s="7"/>
      <c r="E364" s="7"/>
      <c r="G364" s="19"/>
      <c r="H364" s="47"/>
      <c r="I364" s="18"/>
      <c r="J364" s="6"/>
      <c r="K364" s="6"/>
      <c r="L364" s="6"/>
      <c r="M364" s="6"/>
    </row>
    <row r="365" spans="1:13" x14ac:dyDescent="0.2">
      <c r="A365" s="50"/>
      <c r="B365" s="51"/>
      <c r="C365" s="39"/>
      <c r="D365" s="7"/>
      <c r="E365" s="7"/>
      <c r="G365" s="19"/>
      <c r="H365" s="47"/>
      <c r="I365" s="18"/>
      <c r="J365" s="6"/>
      <c r="K365" s="6"/>
      <c r="L365" s="6"/>
      <c r="M365" s="6"/>
    </row>
    <row r="366" spans="1:13" x14ac:dyDescent="0.2">
      <c r="A366" s="50"/>
      <c r="B366" s="51"/>
      <c r="C366" s="39"/>
      <c r="D366" s="7"/>
      <c r="E366" s="7"/>
      <c r="G366" s="19"/>
      <c r="H366" s="47"/>
      <c r="I366" s="18"/>
      <c r="J366" s="6"/>
      <c r="K366" s="6"/>
      <c r="L366" s="6"/>
      <c r="M366" s="6"/>
    </row>
    <row r="367" spans="1:13" x14ac:dyDescent="0.2">
      <c r="A367" s="49"/>
      <c r="B367" s="41"/>
      <c r="C367" s="39"/>
      <c r="D367" s="7"/>
      <c r="E367" s="7"/>
      <c r="G367" s="19"/>
      <c r="H367" s="47"/>
      <c r="I367" s="18"/>
      <c r="J367" s="6"/>
      <c r="K367" s="6"/>
      <c r="L367" s="6"/>
      <c r="M367" s="6"/>
    </row>
    <row r="368" spans="1:13" x14ac:dyDescent="0.2">
      <c r="A368" s="49"/>
      <c r="B368" s="41"/>
      <c r="C368" s="39"/>
      <c r="D368" s="39"/>
      <c r="E368" s="39"/>
      <c r="G368" s="19"/>
      <c r="H368" s="47"/>
      <c r="I368" s="18"/>
      <c r="J368" s="6"/>
      <c r="K368" s="6"/>
      <c r="L368" s="6"/>
      <c r="M368" s="6"/>
    </row>
    <row r="369" spans="1:13" x14ac:dyDescent="0.2">
      <c r="A369" s="50"/>
      <c r="B369" s="51"/>
      <c r="C369" s="39"/>
      <c r="D369" s="39"/>
      <c r="E369" s="39"/>
      <c r="G369" s="19"/>
      <c r="H369" s="47"/>
      <c r="I369" s="18"/>
      <c r="J369" s="6"/>
      <c r="K369" s="6"/>
      <c r="L369" s="6"/>
      <c r="M369" s="6"/>
    </row>
    <row r="370" spans="1:13" x14ac:dyDescent="0.2">
      <c r="A370" s="49"/>
      <c r="B370" s="60"/>
      <c r="C370" s="39"/>
      <c r="D370" s="7"/>
      <c r="E370" s="7"/>
      <c r="G370" s="19"/>
      <c r="H370" s="47"/>
      <c r="I370" s="46"/>
      <c r="J370" s="6"/>
      <c r="K370" s="6"/>
      <c r="L370" s="6"/>
      <c r="M370" s="6"/>
    </row>
    <row r="371" spans="1:13" x14ac:dyDescent="0.2">
      <c r="A371" s="49"/>
      <c r="B371" s="41"/>
      <c r="C371" s="39"/>
      <c r="D371" s="39"/>
      <c r="E371" s="39"/>
      <c r="G371" s="19"/>
      <c r="H371" s="47"/>
      <c r="I371" s="18"/>
      <c r="J371" s="6"/>
      <c r="K371" s="6"/>
      <c r="L371" s="6"/>
      <c r="M371" s="6"/>
    </row>
    <row r="372" spans="1:13" x14ac:dyDescent="0.2">
      <c r="A372" s="49"/>
      <c r="B372" s="41"/>
      <c r="C372" s="39"/>
      <c r="D372" s="7"/>
      <c r="E372" s="7"/>
      <c r="G372" s="19"/>
      <c r="H372" s="47"/>
      <c r="I372" s="18"/>
      <c r="J372" s="6"/>
      <c r="K372" s="6"/>
      <c r="L372" s="6"/>
      <c r="M372" s="6"/>
    </row>
    <row r="373" spans="1:13" x14ac:dyDescent="0.2">
      <c r="A373" s="49"/>
      <c r="B373" s="41"/>
      <c r="C373" s="39"/>
      <c r="D373" s="7"/>
      <c r="E373" s="7"/>
      <c r="G373" s="19"/>
      <c r="H373" s="47"/>
      <c r="I373" s="18"/>
      <c r="J373" s="6"/>
      <c r="K373" s="6"/>
      <c r="L373" s="6"/>
      <c r="M373" s="6"/>
    </row>
    <row r="374" spans="1:13" x14ac:dyDescent="0.2">
      <c r="A374" s="49"/>
      <c r="B374" s="41"/>
      <c r="C374" s="39"/>
      <c r="D374" s="39"/>
      <c r="E374" s="39"/>
      <c r="G374" s="19"/>
      <c r="H374" s="47"/>
      <c r="I374" s="18"/>
      <c r="J374" s="6"/>
      <c r="K374" s="6"/>
      <c r="L374" s="6"/>
      <c r="M374" s="6"/>
    </row>
    <row r="375" spans="1:13" x14ac:dyDescent="0.2">
      <c r="A375" s="50"/>
      <c r="B375" s="51"/>
      <c r="C375" s="39"/>
      <c r="D375" s="7"/>
      <c r="E375" s="7"/>
      <c r="G375" s="19"/>
      <c r="H375" s="47"/>
      <c r="I375" s="18"/>
      <c r="J375" s="6"/>
      <c r="K375" s="6"/>
      <c r="L375" s="6"/>
      <c r="M375" s="6"/>
    </row>
    <row r="376" spans="1:13" x14ac:dyDescent="0.2">
      <c r="A376" s="50"/>
      <c r="B376" s="51"/>
      <c r="C376" s="39"/>
      <c r="D376" s="48"/>
      <c r="E376" s="48"/>
      <c r="G376" s="19"/>
      <c r="H376" s="47"/>
      <c r="I376" s="18"/>
      <c r="J376" s="6"/>
      <c r="K376" s="6"/>
      <c r="L376" s="6"/>
      <c r="M376" s="6"/>
    </row>
    <row r="377" spans="1:13" x14ac:dyDescent="0.2">
      <c r="A377" s="52"/>
      <c r="B377" s="53"/>
      <c r="C377" s="39"/>
      <c r="D377" s="7"/>
      <c r="E377" s="7"/>
      <c r="G377" s="19"/>
      <c r="H377" s="47"/>
      <c r="I377" s="18"/>
      <c r="J377" s="6"/>
      <c r="K377" s="6"/>
      <c r="L377" s="6"/>
      <c r="M377" s="6"/>
    </row>
    <row r="378" spans="1:13" x14ac:dyDescent="0.2">
      <c r="B378" s="2"/>
      <c r="C378" s="2"/>
      <c r="F378" s="2"/>
      <c r="G378" s="19"/>
      <c r="H378" s="47"/>
      <c r="I378" s="18"/>
      <c r="J378" s="6"/>
      <c r="K378" s="6"/>
      <c r="L378" s="6"/>
      <c r="M378" s="6"/>
    </row>
    <row r="379" spans="1:13" x14ac:dyDescent="0.2">
      <c r="B379" s="2"/>
      <c r="C379" s="2"/>
      <c r="F379" s="2"/>
      <c r="G379" s="20"/>
      <c r="H379" s="56"/>
      <c r="I379" s="28"/>
      <c r="J379" s="6"/>
      <c r="K379" s="6"/>
      <c r="L379" s="6"/>
      <c r="M379" s="6"/>
    </row>
    <row r="380" spans="1:13" x14ac:dyDescent="0.2">
      <c r="B380" s="2"/>
      <c r="C380" s="2"/>
      <c r="F380" s="2"/>
      <c r="I380" s="28"/>
      <c r="J380" s="6"/>
      <c r="K380" s="6"/>
      <c r="L380" s="6"/>
      <c r="M380" s="6"/>
    </row>
    <row r="381" spans="1:13" x14ac:dyDescent="0.2">
      <c r="B381" s="64"/>
      <c r="G381" s="20"/>
      <c r="H381" s="56"/>
      <c r="I381" s="28"/>
      <c r="J381" s="6"/>
      <c r="K381" s="6"/>
      <c r="L381" s="6"/>
      <c r="M381" s="6"/>
    </row>
    <row r="382" spans="1:13" x14ac:dyDescent="0.2">
      <c r="B382" s="64"/>
      <c r="C382" s="39"/>
      <c r="D382" s="7"/>
      <c r="E382" s="7"/>
      <c r="G382" s="20"/>
      <c r="H382" s="56"/>
      <c r="I382" s="28"/>
      <c r="J382" s="6"/>
      <c r="K382" s="6"/>
      <c r="L382" s="6"/>
      <c r="M382" s="6"/>
    </row>
    <row r="383" spans="1:13" x14ac:dyDescent="0.2">
      <c r="B383" s="64"/>
      <c r="C383" s="34"/>
      <c r="G383" s="19"/>
      <c r="H383" s="47"/>
      <c r="I383" s="18"/>
      <c r="J383" s="6"/>
      <c r="K383" s="6"/>
      <c r="L383" s="6"/>
      <c r="M383" s="6"/>
    </row>
    <row r="384" spans="1:13" x14ac:dyDescent="0.2">
      <c r="B384" s="64"/>
      <c r="C384" s="39"/>
      <c r="D384" s="7"/>
      <c r="E384" s="7"/>
      <c r="G384" s="19"/>
      <c r="H384" s="47"/>
      <c r="I384" s="18"/>
      <c r="J384" s="6"/>
      <c r="K384" s="6"/>
      <c r="L384" s="6"/>
      <c r="M384" s="6"/>
    </row>
    <row r="385" spans="2:13" x14ac:dyDescent="0.2">
      <c r="B385" s="64"/>
      <c r="C385" s="39"/>
      <c r="D385" s="16"/>
      <c r="E385" s="16"/>
      <c r="G385" s="19"/>
      <c r="H385" s="47"/>
      <c r="I385" s="18"/>
      <c r="J385" s="6"/>
      <c r="K385" s="6"/>
      <c r="L385" s="6"/>
      <c r="M385" s="6"/>
    </row>
    <row r="386" spans="2:13" x14ac:dyDescent="0.2">
      <c r="B386" s="64"/>
      <c r="C386" s="39"/>
      <c r="D386" s="7"/>
      <c r="E386" s="7"/>
      <c r="G386" s="19"/>
      <c r="H386" s="47"/>
      <c r="I386" s="18"/>
      <c r="J386" s="6"/>
      <c r="K386" s="6"/>
      <c r="L386" s="6"/>
      <c r="M386" s="6"/>
    </row>
    <row r="387" spans="2:13" x14ac:dyDescent="0.2">
      <c r="B387" s="64"/>
      <c r="G387" s="19"/>
      <c r="H387" s="47"/>
      <c r="I387" s="18"/>
      <c r="J387" s="6"/>
      <c r="K387" s="6"/>
      <c r="L387" s="6"/>
      <c r="M387" s="6"/>
    </row>
    <row r="388" spans="2:13" x14ac:dyDescent="0.2">
      <c r="B388" s="64"/>
      <c r="G388" s="19"/>
      <c r="H388" s="47"/>
      <c r="I388" s="18"/>
      <c r="J388" s="6"/>
      <c r="K388" s="6"/>
      <c r="L388" s="6"/>
      <c r="M388" s="6"/>
    </row>
    <row r="389" spans="2:13" x14ac:dyDescent="0.2">
      <c r="B389" s="64"/>
      <c r="C389" s="7"/>
      <c r="D389" s="7"/>
      <c r="E389" s="7"/>
      <c r="G389" s="19"/>
      <c r="H389" s="47"/>
      <c r="I389" s="18"/>
      <c r="J389" s="6"/>
      <c r="K389" s="6"/>
      <c r="L389" s="6"/>
      <c r="M389" s="6"/>
    </row>
    <row r="390" spans="2:13" x14ac:dyDescent="0.2">
      <c r="B390" s="64"/>
      <c r="D390" s="42"/>
      <c r="E390" s="42"/>
      <c r="G390" s="19"/>
      <c r="H390" s="47"/>
      <c r="I390" s="18"/>
      <c r="J390" s="6"/>
      <c r="K390" s="6"/>
      <c r="L390" s="6"/>
      <c r="M390" s="6"/>
    </row>
    <row r="391" spans="2:13" x14ac:dyDescent="0.2">
      <c r="B391" s="64"/>
      <c r="D391" s="42"/>
      <c r="E391" s="42"/>
      <c r="G391" s="19"/>
      <c r="H391" s="47"/>
      <c r="I391" s="18"/>
      <c r="J391" s="6"/>
      <c r="K391" s="6"/>
      <c r="L391" s="6"/>
      <c r="M391" s="6"/>
    </row>
    <row r="392" spans="2:13" x14ac:dyDescent="0.2">
      <c r="B392" s="64"/>
      <c r="C392" s="39"/>
      <c r="D392" s="7"/>
      <c r="E392" s="7"/>
      <c r="G392" s="19"/>
      <c r="H392" s="47"/>
      <c r="I392" s="18"/>
      <c r="J392" s="6"/>
      <c r="K392" s="6"/>
      <c r="L392" s="6"/>
      <c r="M392" s="6"/>
    </row>
    <row r="393" spans="2:13" x14ac:dyDescent="0.2">
      <c r="B393" s="64"/>
      <c r="C393" s="39"/>
      <c r="D393" s="39"/>
      <c r="E393" s="39"/>
      <c r="G393" s="19"/>
      <c r="H393" s="47"/>
      <c r="I393" s="18"/>
      <c r="J393" s="6"/>
      <c r="K393" s="6"/>
      <c r="L393" s="6"/>
      <c r="M393" s="6"/>
    </row>
    <row r="394" spans="2:13" x14ac:dyDescent="0.2">
      <c r="B394" s="64"/>
      <c r="C394" s="39"/>
      <c r="D394" s="7"/>
      <c r="E394" s="7"/>
      <c r="G394" s="19"/>
      <c r="H394" s="47"/>
      <c r="I394" s="18"/>
      <c r="J394" s="6"/>
      <c r="K394" s="6"/>
      <c r="L394" s="6"/>
      <c r="M394" s="6"/>
    </row>
    <row r="395" spans="2:13" x14ac:dyDescent="0.2">
      <c r="B395" s="64"/>
      <c r="C395" s="34"/>
      <c r="D395" s="13"/>
      <c r="E395" s="13"/>
      <c r="G395" s="19"/>
      <c r="H395" s="47"/>
      <c r="I395" s="18"/>
      <c r="J395" s="6"/>
      <c r="K395" s="6"/>
      <c r="L395" s="6"/>
      <c r="M395" s="6"/>
    </row>
    <row r="396" spans="2:13" x14ac:dyDescent="0.2">
      <c r="B396" s="64"/>
      <c r="C396" s="39"/>
      <c r="D396" s="39"/>
      <c r="E396" s="39"/>
      <c r="G396" s="19"/>
      <c r="H396" s="47"/>
      <c r="I396" s="18"/>
      <c r="J396" s="6"/>
      <c r="K396" s="6"/>
      <c r="L396" s="6"/>
      <c r="M396" s="6"/>
    </row>
    <row r="397" spans="2:13" x14ac:dyDescent="0.2">
      <c r="B397" s="64"/>
      <c r="C397" s="39"/>
      <c r="D397" s="7"/>
      <c r="E397" s="7"/>
      <c r="G397" s="19"/>
      <c r="H397" s="47"/>
      <c r="I397" s="18"/>
      <c r="J397" s="6"/>
      <c r="K397" s="6"/>
      <c r="L397" s="6"/>
      <c r="M397" s="6"/>
    </row>
    <row r="398" spans="2:13" x14ac:dyDescent="0.2">
      <c r="B398" s="64"/>
      <c r="C398" s="39"/>
      <c r="D398" s="39"/>
      <c r="E398" s="39"/>
      <c r="G398" s="19"/>
      <c r="H398" s="47"/>
      <c r="I398" s="18"/>
      <c r="J398" s="6"/>
      <c r="K398" s="6"/>
      <c r="L398" s="6"/>
      <c r="M398" s="6"/>
    </row>
    <row r="399" spans="2:13" x14ac:dyDescent="0.2">
      <c r="B399" s="64"/>
      <c r="C399" s="39"/>
      <c r="D399" s="39"/>
      <c r="E399" s="39"/>
      <c r="G399" s="19"/>
      <c r="H399" s="47"/>
      <c r="I399" s="18"/>
      <c r="J399" s="6"/>
      <c r="K399" s="6"/>
      <c r="L399" s="6"/>
      <c r="M399" s="6"/>
    </row>
    <row r="400" spans="2:13" x14ac:dyDescent="0.2">
      <c r="B400" s="64"/>
      <c r="C400" s="39"/>
      <c r="D400" s="16"/>
      <c r="E400" s="16"/>
      <c r="G400" s="19"/>
      <c r="H400" s="47"/>
      <c r="I400" s="18"/>
      <c r="J400" s="6"/>
      <c r="K400" s="6"/>
      <c r="L400" s="6"/>
      <c r="M400" s="6"/>
    </row>
    <row r="401" spans="2:13" x14ac:dyDescent="0.2">
      <c r="B401" s="64"/>
      <c r="C401" s="39"/>
      <c r="D401" s="7"/>
      <c r="E401" s="7"/>
      <c r="G401" s="19"/>
      <c r="H401" s="47"/>
      <c r="I401" s="18"/>
      <c r="J401" s="6"/>
      <c r="K401" s="6"/>
      <c r="L401" s="6"/>
      <c r="M401" s="6"/>
    </row>
    <row r="402" spans="2:13" x14ac:dyDescent="0.2">
      <c r="B402" s="64"/>
      <c r="G402" s="19"/>
      <c r="H402" s="47"/>
      <c r="I402" s="18"/>
      <c r="J402" s="6"/>
      <c r="K402" s="6"/>
      <c r="L402" s="6"/>
      <c r="M402" s="6"/>
    </row>
    <row r="403" spans="2:13" x14ac:dyDescent="0.2">
      <c r="B403" s="64"/>
      <c r="C403" s="2"/>
      <c r="G403" s="19"/>
      <c r="H403" s="47"/>
      <c r="I403" s="18"/>
      <c r="J403" s="6"/>
      <c r="K403" s="6"/>
      <c r="L403" s="6"/>
      <c r="M403" s="6"/>
    </row>
    <row r="404" spans="2:13" x14ac:dyDescent="0.2">
      <c r="B404" s="64"/>
      <c r="C404" s="39"/>
      <c r="D404" s="7"/>
      <c r="E404" s="7"/>
      <c r="G404" s="19"/>
      <c r="H404" s="47"/>
      <c r="I404" s="18"/>
      <c r="J404" s="6"/>
      <c r="K404" s="6"/>
      <c r="L404" s="6"/>
      <c r="M404" s="6"/>
    </row>
    <row r="405" spans="2:13" x14ac:dyDescent="0.2">
      <c r="B405" s="64"/>
      <c r="C405" s="39"/>
      <c r="D405" s="39"/>
      <c r="E405" s="39"/>
      <c r="G405" s="19"/>
      <c r="H405" s="47"/>
      <c r="I405" s="18"/>
      <c r="J405" s="6"/>
      <c r="K405" s="6"/>
      <c r="L405" s="6"/>
      <c r="M405" s="6"/>
    </row>
    <row r="406" spans="2:13" x14ac:dyDescent="0.2">
      <c r="B406" s="64"/>
      <c r="C406" s="39"/>
      <c r="D406" s="39"/>
      <c r="E406" s="39"/>
      <c r="G406" s="19"/>
      <c r="H406" s="47"/>
      <c r="I406" s="18"/>
      <c r="J406" s="6"/>
      <c r="K406" s="6"/>
      <c r="L406" s="6"/>
      <c r="M406" s="6"/>
    </row>
    <row r="407" spans="2:13" x14ac:dyDescent="0.2">
      <c r="B407" s="64"/>
      <c r="C407" s="39"/>
      <c r="D407" s="39"/>
      <c r="E407" s="39"/>
      <c r="G407" s="19"/>
      <c r="H407" s="47"/>
      <c r="I407" s="18"/>
      <c r="J407" s="6"/>
      <c r="K407" s="6"/>
      <c r="L407" s="6"/>
      <c r="M407" s="6"/>
    </row>
    <row r="408" spans="2:13" x14ac:dyDescent="0.2">
      <c r="B408" s="64"/>
      <c r="C408" s="39"/>
      <c r="D408" s="39"/>
      <c r="E408" s="39"/>
      <c r="G408" s="19"/>
      <c r="H408" s="47"/>
      <c r="I408" s="18"/>
    </row>
    <row r="409" spans="2:13" x14ac:dyDescent="0.2">
      <c r="B409" s="64"/>
      <c r="C409" s="39"/>
      <c r="D409" s="7"/>
      <c r="E409" s="7"/>
      <c r="G409" s="19"/>
      <c r="H409" s="47"/>
      <c r="I409" s="18"/>
    </row>
    <row r="410" spans="2:13" x14ac:dyDescent="0.2">
      <c r="B410" s="64"/>
      <c r="C410" s="2"/>
      <c r="G410" s="19"/>
      <c r="H410" s="47"/>
      <c r="I410" s="18"/>
    </row>
    <row r="411" spans="2:13" x14ac:dyDescent="0.2">
      <c r="B411" s="64"/>
      <c r="C411" s="39"/>
      <c r="D411" s="7"/>
      <c r="E411" s="7"/>
      <c r="G411" s="19"/>
      <c r="H411" s="47"/>
      <c r="I411" s="18"/>
    </row>
    <row r="412" spans="2:13" x14ac:dyDescent="0.2">
      <c r="B412" s="64"/>
      <c r="C412" s="2"/>
      <c r="G412" s="19"/>
      <c r="H412" s="47"/>
      <c r="I412" s="18"/>
    </row>
    <row r="413" spans="2:13" x14ac:dyDescent="0.2">
      <c r="B413" s="64"/>
      <c r="C413" s="39"/>
      <c r="D413" s="39"/>
      <c r="E413" s="39"/>
      <c r="G413" s="19"/>
      <c r="H413" s="47"/>
      <c r="I413" s="18"/>
    </row>
    <row r="414" spans="2:13" x14ac:dyDescent="0.2">
      <c r="B414" s="64"/>
      <c r="C414" s="34"/>
      <c r="D414" s="13"/>
      <c r="E414" s="13"/>
      <c r="G414" s="19"/>
      <c r="H414" s="47"/>
      <c r="I414" s="18"/>
    </row>
    <row r="415" spans="2:13" x14ac:dyDescent="0.2">
      <c r="B415" s="64"/>
      <c r="C415" s="2"/>
      <c r="G415" s="19"/>
      <c r="H415" s="47"/>
      <c r="I415" s="18"/>
    </row>
    <row r="416" spans="2:13" x14ac:dyDescent="0.2">
      <c r="B416" s="64"/>
      <c r="C416" s="34"/>
      <c r="D416" s="13"/>
      <c r="E416" s="13"/>
      <c r="G416" s="19"/>
      <c r="H416" s="47"/>
      <c r="I416" s="18"/>
    </row>
    <row r="417" spans="1:13" x14ac:dyDescent="0.2">
      <c r="B417" s="64"/>
      <c r="C417" s="39"/>
      <c r="D417" s="7"/>
      <c r="E417" s="7"/>
    </row>
    <row r="418" spans="1:13" x14ac:dyDescent="0.2">
      <c r="B418" s="64"/>
      <c r="C418" s="16"/>
      <c r="D418" s="16"/>
      <c r="E418" s="16"/>
      <c r="I418" s="15"/>
    </row>
    <row r="419" spans="1:13" x14ac:dyDescent="0.2">
      <c r="B419" s="64"/>
      <c r="C419" s="39"/>
      <c r="D419" s="39"/>
      <c r="E419" s="39"/>
      <c r="G419" s="9"/>
      <c r="H419" s="40"/>
      <c r="I419" s="15"/>
      <c r="J419" s="6"/>
      <c r="K419" s="6"/>
      <c r="L419" s="6"/>
      <c r="M419" s="6"/>
    </row>
    <row r="420" spans="1:13" x14ac:dyDescent="0.2">
      <c r="B420" s="64"/>
      <c r="C420" s="39"/>
      <c r="D420" s="7"/>
      <c r="E420" s="7"/>
      <c r="G420" s="9"/>
      <c r="H420" s="40"/>
      <c r="I420" s="15"/>
    </row>
    <row r="421" spans="1:13" x14ac:dyDescent="0.2">
      <c r="B421" s="64"/>
      <c r="C421" s="39"/>
      <c r="D421" s="7"/>
      <c r="E421" s="7"/>
      <c r="G421" s="9"/>
      <c r="H421" s="40"/>
      <c r="I421" s="15"/>
    </row>
    <row r="422" spans="1:13" x14ac:dyDescent="0.2">
      <c r="B422" s="64"/>
      <c r="C422" s="7"/>
      <c r="D422" s="7"/>
      <c r="E422" s="7"/>
      <c r="G422" s="9"/>
      <c r="H422" s="40"/>
      <c r="I422" s="15"/>
    </row>
    <row r="423" spans="1:13" x14ac:dyDescent="0.2">
      <c r="B423" s="64"/>
      <c r="C423" s="39"/>
      <c r="D423" s="39"/>
      <c r="E423" s="39"/>
      <c r="G423" s="9"/>
      <c r="H423" s="40"/>
      <c r="I423" s="15"/>
    </row>
    <row r="424" spans="1:13" x14ac:dyDescent="0.2">
      <c r="B424" s="64"/>
      <c r="C424" s="39"/>
      <c r="G424" s="9"/>
      <c r="H424" s="40"/>
      <c r="I424" s="15"/>
    </row>
    <row r="425" spans="1:13" x14ac:dyDescent="0.2">
      <c r="B425" s="64"/>
      <c r="C425" s="39"/>
      <c r="D425" s="7"/>
      <c r="E425" s="7"/>
      <c r="I425" s="28"/>
      <c r="J425" s="6"/>
      <c r="K425" s="6"/>
      <c r="L425" s="6"/>
      <c r="M425" s="6"/>
    </row>
    <row r="426" spans="1:13" x14ac:dyDescent="0.2">
      <c r="B426" s="64"/>
      <c r="G426" s="9"/>
      <c r="H426" s="40"/>
      <c r="I426" s="15"/>
    </row>
    <row r="427" spans="1:13" x14ac:dyDescent="0.2">
      <c r="B427" s="64"/>
      <c r="C427" s="16"/>
      <c r="D427" s="16"/>
      <c r="E427" s="16"/>
      <c r="G427" s="9"/>
      <c r="H427" s="40"/>
      <c r="I427" s="15"/>
    </row>
    <row r="428" spans="1:13" x14ac:dyDescent="0.2">
      <c r="B428" s="64"/>
      <c r="C428" s="7"/>
      <c r="D428" s="7"/>
      <c r="E428" s="7"/>
      <c r="G428" s="8"/>
      <c r="H428" s="57"/>
      <c r="I428" s="14"/>
    </row>
    <row r="429" spans="1:13" x14ac:dyDescent="0.2">
      <c r="B429" s="64"/>
      <c r="C429" s="7"/>
      <c r="D429" s="7"/>
      <c r="E429" s="7"/>
      <c r="G429" s="8"/>
      <c r="H429" s="57"/>
      <c r="I429" s="15"/>
    </row>
    <row r="430" spans="1:13" s="25" customFormat="1" x14ac:dyDescent="0.2">
      <c r="A430" s="2"/>
      <c r="B430" s="64"/>
      <c r="C430" s="7"/>
      <c r="D430" s="7"/>
      <c r="E430" s="7"/>
      <c r="F430" s="72"/>
      <c r="G430" s="8"/>
      <c r="H430" s="57"/>
      <c r="I430" s="31"/>
    </row>
    <row r="431" spans="1:13" s="25" customFormat="1" x14ac:dyDescent="0.2">
      <c r="A431" s="2"/>
      <c r="B431" s="64"/>
      <c r="C431" s="38"/>
      <c r="D431" s="2"/>
      <c r="E431" s="2"/>
      <c r="F431" s="72"/>
      <c r="G431" s="8"/>
      <c r="H431" s="57"/>
      <c r="I431" s="31"/>
    </row>
    <row r="432" spans="1:13" s="25" customFormat="1" x14ac:dyDescent="0.2">
      <c r="A432" s="2"/>
      <c r="B432" s="64"/>
      <c r="C432" s="38"/>
      <c r="D432" s="2"/>
      <c r="E432" s="2"/>
      <c r="F432" s="72"/>
      <c r="G432" s="9"/>
      <c r="H432" s="40"/>
      <c r="I432" s="30"/>
    </row>
    <row r="433" spans="1:9" s="25" customFormat="1" x14ac:dyDescent="0.2">
      <c r="A433" s="2"/>
      <c r="B433" s="64"/>
      <c r="C433" s="7"/>
      <c r="D433" s="24"/>
      <c r="E433" s="24"/>
      <c r="F433" s="72"/>
      <c r="G433" s="8"/>
      <c r="H433" s="57"/>
      <c r="I433" s="31"/>
    </row>
    <row r="434" spans="1:9" x14ac:dyDescent="0.2">
      <c r="B434" s="64"/>
      <c r="C434" s="7"/>
      <c r="D434" s="7"/>
      <c r="E434" s="7"/>
      <c r="G434" s="9"/>
      <c r="H434" s="40"/>
      <c r="I434" s="15"/>
    </row>
    <row r="435" spans="1:9" x14ac:dyDescent="0.2">
      <c r="B435" s="64"/>
      <c r="G435" s="9"/>
      <c r="H435" s="40"/>
      <c r="I435" s="15"/>
    </row>
    <row r="436" spans="1:9" ht="14.25" customHeight="1" x14ac:dyDescent="0.2">
      <c r="B436" s="64"/>
      <c r="C436" s="7"/>
      <c r="D436" s="24"/>
      <c r="E436" s="24"/>
      <c r="G436" s="9"/>
      <c r="H436" s="40"/>
      <c r="I436" s="15"/>
    </row>
    <row r="437" spans="1:9" x14ac:dyDescent="0.2">
      <c r="B437" s="64"/>
      <c r="C437" s="7"/>
      <c r="D437" s="24"/>
      <c r="E437" s="24"/>
      <c r="G437" s="9"/>
      <c r="H437" s="40"/>
      <c r="I437" s="15"/>
    </row>
    <row r="438" spans="1:9" x14ac:dyDescent="0.2">
      <c r="B438" s="64"/>
      <c r="C438" s="39"/>
      <c r="D438" s="7"/>
      <c r="E438" s="7"/>
      <c r="G438" s="9"/>
      <c r="H438" s="40"/>
      <c r="I438" s="15"/>
    </row>
    <row r="439" spans="1:9" s="25" customFormat="1" x14ac:dyDescent="0.2">
      <c r="A439" s="2"/>
      <c r="B439" s="64"/>
      <c r="C439" s="38"/>
      <c r="D439" s="2"/>
      <c r="E439" s="2"/>
      <c r="F439" s="72"/>
      <c r="G439" s="9"/>
      <c r="H439" s="40"/>
      <c r="I439" s="15"/>
    </row>
    <row r="440" spans="1:9" s="23" customFormat="1" x14ac:dyDescent="0.2">
      <c r="A440" s="2"/>
      <c r="B440" s="64"/>
      <c r="C440" s="38"/>
      <c r="D440" s="2"/>
      <c r="E440" s="2"/>
      <c r="F440" s="72"/>
      <c r="G440" s="9"/>
      <c r="H440" s="40"/>
      <c r="I440" s="15"/>
    </row>
    <row r="441" spans="1:9" x14ac:dyDescent="0.2">
      <c r="B441" s="64"/>
      <c r="C441" s="7"/>
      <c r="D441" s="7"/>
      <c r="E441" s="7"/>
      <c r="G441" s="9"/>
      <c r="H441" s="40"/>
      <c r="I441" s="15"/>
    </row>
    <row r="442" spans="1:9" x14ac:dyDescent="0.2">
      <c r="B442" s="64"/>
      <c r="C442" s="7"/>
      <c r="D442" s="7"/>
      <c r="E442" s="7"/>
      <c r="G442" s="9"/>
      <c r="H442" s="40"/>
      <c r="I442" s="15"/>
    </row>
    <row r="443" spans="1:9" x14ac:dyDescent="0.2">
      <c r="B443" s="64"/>
      <c r="G443" s="8"/>
      <c r="H443" s="57"/>
      <c r="I443" s="14"/>
    </row>
    <row r="444" spans="1:9" x14ac:dyDescent="0.2">
      <c r="B444" s="64"/>
      <c r="C444" s="7"/>
      <c r="D444" s="24"/>
      <c r="E444" s="24"/>
      <c r="G444" s="17"/>
      <c r="H444" s="58"/>
      <c r="I444" s="18"/>
    </row>
    <row r="445" spans="1:9" x14ac:dyDescent="0.2">
      <c r="B445" s="64"/>
      <c r="C445" s="7"/>
      <c r="D445" s="7"/>
      <c r="E445" s="7"/>
      <c r="G445" s="9"/>
      <c r="H445" s="40"/>
      <c r="I445" s="15"/>
    </row>
    <row r="446" spans="1:9" x14ac:dyDescent="0.2">
      <c r="B446" s="64"/>
      <c r="C446" s="7"/>
      <c r="D446" s="7"/>
      <c r="E446" s="7"/>
      <c r="G446" s="8"/>
      <c r="H446" s="57"/>
      <c r="I446" s="14"/>
    </row>
    <row r="447" spans="1:9" s="23" customFormat="1" x14ac:dyDescent="0.2">
      <c r="A447" s="2"/>
      <c r="B447" s="64"/>
      <c r="C447" s="7"/>
      <c r="D447" s="22"/>
      <c r="E447" s="22"/>
      <c r="F447" s="72"/>
      <c r="G447" s="17"/>
      <c r="H447" s="58"/>
      <c r="I447" s="33"/>
    </row>
    <row r="448" spans="1:9" s="23" customFormat="1" x14ac:dyDescent="0.2">
      <c r="A448" s="2"/>
      <c r="B448" s="64"/>
      <c r="C448" s="7"/>
      <c r="D448" s="7"/>
      <c r="E448" s="7"/>
      <c r="F448" s="72"/>
      <c r="G448" s="8"/>
      <c r="H448" s="57"/>
      <c r="I448" s="32"/>
    </row>
    <row r="449" spans="2:9" x14ac:dyDescent="0.2">
      <c r="B449" s="64"/>
      <c r="D449" s="23"/>
      <c r="E449" s="23"/>
      <c r="G449" s="9"/>
      <c r="H449" s="40"/>
      <c r="I449" s="15"/>
    </row>
    <row r="450" spans="2:9" x14ac:dyDescent="0.2">
      <c r="B450" s="64"/>
      <c r="C450" s="7"/>
      <c r="D450" s="24"/>
      <c r="E450" s="24"/>
      <c r="G450" s="9"/>
      <c r="H450" s="40"/>
      <c r="I450" s="15"/>
    </row>
    <row r="451" spans="2:9" x14ac:dyDescent="0.2">
      <c r="B451" s="64"/>
      <c r="G451" s="9"/>
      <c r="H451" s="40"/>
      <c r="I451" s="15"/>
    </row>
    <row r="452" spans="2:9" x14ac:dyDescent="0.2">
      <c r="B452" s="64"/>
      <c r="G452" s="9"/>
      <c r="H452" s="40"/>
      <c r="I452" s="15"/>
    </row>
    <row r="453" spans="2:9" x14ac:dyDescent="0.2">
      <c r="B453" s="64"/>
      <c r="G453" s="21"/>
      <c r="H453" s="59"/>
    </row>
    <row r="454" spans="2:9" x14ac:dyDescent="0.2">
      <c r="B454" s="64"/>
      <c r="G454" s="21"/>
      <c r="H454" s="59"/>
    </row>
    <row r="455" spans="2:9" x14ac:dyDescent="0.2">
      <c r="B455" s="64"/>
      <c r="G455" s="21"/>
      <c r="H455" s="59"/>
    </row>
    <row r="456" spans="2:9" x14ac:dyDescent="0.2">
      <c r="B456" s="64"/>
      <c r="G456" s="21"/>
      <c r="H456" s="59"/>
    </row>
    <row r="457" spans="2:9" x14ac:dyDescent="0.2">
      <c r="B457" s="64"/>
      <c r="G457" s="21"/>
      <c r="H457" s="59"/>
    </row>
    <row r="458" spans="2:9" x14ac:dyDescent="0.2">
      <c r="B458" s="64"/>
      <c r="G458" s="21"/>
      <c r="H458" s="59"/>
    </row>
    <row r="459" spans="2:9" x14ac:dyDescent="0.2">
      <c r="B459" s="64"/>
      <c r="G459" s="21"/>
      <c r="H459" s="59"/>
    </row>
    <row r="460" spans="2:9" x14ac:dyDescent="0.2">
      <c r="B460" s="64"/>
      <c r="G460" s="21"/>
      <c r="H460" s="59"/>
    </row>
    <row r="461" spans="2:9" x14ac:dyDescent="0.2">
      <c r="B461" s="64"/>
      <c r="G461" s="21"/>
      <c r="H461" s="59"/>
    </row>
    <row r="462" spans="2:9" x14ac:dyDescent="0.2">
      <c r="B462" s="64"/>
      <c r="G462" s="21"/>
      <c r="H462" s="59"/>
    </row>
    <row r="463" spans="2:9" x14ac:dyDescent="0.2">
      <c r="B463" s="64"/>
      <c r="G463" s="21"/>
      <c r="H463" s="59"/>
    </row>
    <row r="464" spans="2:9" x14ac:dyDescent="0.2">
      <c r="B464" s="64"/>
      <c r="G464" s="21"/>
      <c r="H464" s="59"/>
    </row>
    <row r="465" spans="2:8" x14ac:dyDescent="0.2">
      <c r="B465" s="64"/>
      <c r="G465" s="21"/>
      <c r="H465" s="59"/>
    </row>
    <row r="466" spans="2:8" x14ac:dyDescent="0.2">
      <c r="B466" s="64"/>
      <c r="C466" s="39"/>
      <c r="D466" s="39"/>
      <c r="E466" s="39"/>
      <c r="G466" s="21"/>
      <c r="H466" s="59"/>
    </row>
    <row r="467" spans="2:8" x14ac:dyDescent="0.2">
      <c r="B467" s="64"/>
      <c r="G467" s="21"/>
      <c r="H467" s="59"/>
    </row>
    <row r="468" spans="2:8" x14ac:dyDescent="0.2">
      <c r="B468" s="64"/>
      <c r="G468" s="21"/>
      <c r="H468" s="59"/>
    </row>
    <row r="469" spans="2:8" x14ac:dyDescent="0.2">
      <c r="B469" s="64"/>
      <c r="G469" s="21"/>
      <c r="H469" s="59"/>
    </row>
    <row r="470" spans="2:8" x14ac:dyDescent="0.2">
      <c r="B470" s="64"/>
      <c r="G470" s="21"/>
      <c r="H470" s="59"/>
    </row>
    <row r="471" spans="2:8" x14ac:dyDescent="0.2">
      <c r="B471" s="64"/>
      <c r="G471" s="21"/>
      <c r="H471" s="59"/>
    </row>
    <row r="472" spans="2:8" x14ac:dyDescent="0.2">
      <c r="B472" s="64"/>
      <c r="G472" s="21"/>
      <c r="H472" s="59"/>
    </row>
    <row r="473" spans="2:8" x14ac:dyDescent="0.2">
      <c r="B473" s="64"/>
      <c r="G473" s="21"/>
      <c r="H473" s="59"/>
    </row>
    <row r="474" spans="2:8" x14ac:dyDescent="0.2">
      <c r="B474" s="64"/>
      <c r="G474" s="21"/>
      <c r="H474" s="59"/>
    </row>
    <row r="475" spans="2:8" x14ac:dyDescent="0.2">
      <c r="B475" s="64"/>
      <c r="G475" s="21"/>
      <c r="H475" s="59"/>
    </row>
    <row r="476" spans="2:8" x14ac:dyDescent="0.2">
      <c r="B476" s="64"/>
      <c r="G476" s="21"/>
      <c r="H476" s="59"/>
    </row>
    <row r="477" spans="2:8" x14ac:dyDescent="0.2">
      <c r="B477" s="64"/>
      <c r="G477" s="21"/>
      <c r="H477" s="59"/>
    </row>
    <row r="478" spans="2:8" x14ac:dyDescent="0.2">
      <c r="B478" s="64"/>
      <c r="G478" s="21"/>
      <c r="H478" s="59"/>
    </row>
    <row r="479" spans="2:8" x14ac:dyDescent="0.2">
      <c r="B479" s="64"/>
      <c r="G479" s="21"/>
      <c r="H479" s="59"/>
    </row>
    <row r="480" spans="2:8" x14ac:dyDescent="0.2">
      <c r="B480" s="64"/>
      <c r="G480" s="21"/>
      <c r="H480" s="59"/>
    </row>
    <row r="482" spans="4:9" x14ac:dyDescent="0.2">
      <c r="D482" s="40"/>
      <c r="E482" s="40"/>
      <c r="F482" s="55"/>
      <c r="G482" s="9"/>
      <c r="H482" s="40"/>
    </row>
    <row r="483" spans="4:9" x14ac:dyDescent="0.2">
      <c r="G483" s="21"/>
      <c r="H483" s="59"/>
    </row>
    <row r="484" spans="4:9" x14ac:dyDescent="0.2">
      <c r="G484" s="21"/>
      <c r="H484" s="59"/>
    </row>
    <row r="485" spans="4:9" x14ac:dyDescent="0.2">
      <c r="G485" s="21"/>
      <c r="H485" s="59"/>
    </row>
    <row r="486" spans="4:9" x14ac:dyDescent="0.2">
      <c r="G486" s="21"/>
      <c r="H486" s="59"/>
    </row>
    <row r="487" spans="4:9" x14ac:dyDescent="0.2">
      <c r="G487" s="21"/>
      <c r="H487" s="59"/>
      <c r="I487" s="29"/>
    </row>
    <row r="488" spans="4:9" x14ac:dyDescent="0.2">
      <c r="G488" s="21"/>
      <c r="H488" s="59"/>
    </row>
    <row r="489" spans="4:9" x14ac:dyDescent="0.2">
      <c r="G489" s="21"/>
      <c r="H489" s="59"/>
    </row>
    <row r="490" spans="4:9" x14ac:dyDescent="0.2">
      <c r="G490" s="21"/>
      <c r="H490" s="59"/>
    </row>
    <row r="491" spans="4:9" x14ac:dyDescent="0.2">
      <c r="G491" s="21"/>
      <c r="H491" s="59"/>
    </row>
    <row r="492" spans="4:9" x14ac:dyDescent="0.2">
      <c r="G492" s="21"/>
      <c r="H492" s="59"/>
    </row>
    <row r="493" spans="4:9" x14ac:dyDescent="0.2">
      <c r="G493" s="21"/>
      <c r="H493" s="59"/>
    </row>
    <row r="494" spans="4:9" x14ac:dyDescent="0.2">
      <c r="G494" s="21"/>
      <c r="H494" s="59"/>
    </row>
    <row r="495" spans="4:9" x14ac:dyDescent="0.2">
      <c r="G495" s="21"/>
      <c r="H495" s="59"/>
    </row>
    <row r="496" spans="4:9" x14ac:dyDescent="0.2">
      <c r="G496" s="21"/>
      <c r="H496" s="59"/>
    </row>
    <row r="497" spans="7:8" x14ac:dyDescent="0.2">
      <c r="G497" s="21"/>
      <c r="H497" s="59"/>
    </row>
    <row r="498" spans="7:8" x14ac:dyDescent="0.2">
      <c r="G498" s="21"/>
      <c r="H498" s="59"/>
    </row>
    <row r="499" spans="7:8" x14ac:dyDescent="0.2">
      <c r="G499" s="21"/>
      <c r="H499" s="59"/>
    </row>
    <row r="500" spans="7:8" x14ac:dyDescent="0.2">
      <c r="G500" s="21"/>
      <c r="H500" s="59"/>
    </row>
    <row r="501" spans="7:8" x14ac:dyDescent="0.2">
      <c r="G501" s="21"/>
      <c r="H501" s="59"/>
    </row>
    <row r="502" spans="7:8" x14ac:dyDescent="0.2">
      <c r="G502" s="21"/>
      <c r="H502" s="59"/>
    </row>
    <row r="503" spans="7:8" x14ac:dyDescent="0.2">
      <c r="G503" s="21"/>
      <c r="H503" s="59"/>
    </row>
    <row r="504" spans="7:8" x14ac:dyDescent="0.2">
      <c r="G504" s="21"/>
      <c r="H504" s="59"/>
    </row>
    <row r="505" spans="7:8" x14ac:dyDescent="0.2">
      <c r="G505" s="21"/>
      <c r="H505" s="59"/>
    </row>
    <row r="506" spans="7:8" x14ac:dyDescent="0.2">
      <c r="G506" s="21"/>
      <c r="H506" s="59"/>
    </row>
    <row r="507" spans="7:8" x14ac:dyDescent="0.2">
      <c r="G507" s="21"/>
      <c r="H507" s="59"/>
    </row>
    <row r="508" spans="7:8" x14ac:dyDescent="0.2">
      <c r="G508" s="21"/>
      <c r="H508" s="59"/>
    </row>
    <row r="509" spans="7:8" x14ac:dyDescent="0.2">
      <c r="G509" s="21"/>
      <c r="H509" s="59"/>
    </row>
    <row r="510" spans="7:8" x14ac:dyDescent="0.2">
      <c r="G510" s="21"/>
      <c r="H510" s="59"/>
    </row>
    <row r="511" spans="7:8" x14ac:dyDescent="0.2">
      <c r="G511" s="21"/>
      <c r="H511" s="59"/>
    </row>
    <row r="512" spans="7:8" x14ac:dyDescent="0.2">
      <c r="G512" s="21"/>
      <c r="H512" s="59"/>
    </row>
    <row r="513" spans="7:8" x14ac:dyDescent="0.2">
      <c r="G513" s="21"/>
      <c r="H513" s="59"/>
    </row>
    <row r="514" spans="7:8" x14ac:dyDescent="0.2">
      <c r="G514" s="21"/>
      <c r="H514" s="59"/>
    </row>
  </sheetData>
  <sortState ref="A29:I343">
    <sortCondition ref="A27"/>
  </sortState>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6"/>
  <sheetViews>
    <sheetView workbookViewId="0">
      <selection activeCell="F110" sqref="F110"/>
    </sheetView>
  </sheetViews>
  <sheetFormatPr defaultRowHeight="15" x14ac:dyDescent="0.25"/>
  <sheetData>
    <row r="1" spans="1:1" x14ac:dyDescent="0.25">
      <c r="A1" t="s">
        <v>6</v>
      </c>
    </row>
    <row r="2" spans="1:1" x14ac:dyDescent="0.25">
      <c r="A2" t="s">
        <v>7</v>
      </c>
    </row>
    <row r="3" spans="1:1" x14ac:dyDescent="0.25">
      <c r="A3" t="s">
        <v>8</v>
      </c>
    </row>
    <row r="4" spans="1:1" x14ac:dyDescent="0.25">
      <c r="A4" t="s">
        <v>9</v>
      </c>
    </row>
    <row r="5" spans="1:1" x14ac:dyDescent="0.25">
      <c r="A5" t="s">
        <v>10</v>
      </c>
    </row>
    <row r="6" spans="1:1" x14ac:dyDescent="0.25">
      <c r="A6" t="s">
        <v>11</v>
      </c>
    </row>
    <row r="7" spans="1:1" x14ac:dyDescent="0.25">
      <c r="A7" t="s">
        <v>12</v>
      </c>
    </row>
    <row r="8" spans="1:1" x14ac:dyDescent="0.25">
      <c r="A8" t="s">
        <v>13</v>
      </c>
    </row>
    <row r="9" spans="1:1" x14ac:dyDescent="0.25">
      <c r="A9" t="s">
        <v>14</v>
      </c>
    </row>
    <row r="10" spans="1:1" x14ac:dyDescent="0.25">
      <c r="A10" t="s">
        <v>15</v>
      </c>
    </row>
    <row r="11" spans="1:1" x14ac:dyDescent="0.25">
      <c r="A11" t="s">
        <v>16</v>
      </c>
    </row>
    <row r="12" spans="1:1" x14ac:dyDescent="0.25">
      <c r="A12" t="s">
        <v>17</v>
      </c>
    </row>
    <row r="13" spans="1:1" x14ac:dyDescent="0.25">
      <c r="A13" t="s">
        <v>18</v>
      </c>
    </row>
    <row r="14" spans="1:1" x14ac:dyDescent="0.25">
      <c r="A14" t="s">
        <v>19</v>
      </c>
    </row>
    <row r="15" spans="1:1" x14ac:dyDescent="0.25">
      <c r="A15" t="s">
        <v>20</v>
      </c>
    </row>
    <row r="16" spans="1:1" x14ac:dyDescent="0.25">
      <c r="A16" t="s">
        <v>21</v>
      </c>
    </row>
    <row r="17" spans="1:1" x14ac:dyDescent="0.25">
      <c r="A17" t="s">
        <v>22</v>
      </c>
    </row>
    <row r="18" spans="1:1" x14ac:dyDescent="0.25">
      <c r="A18" t="s">
        <v>23</v>
      </c>
    </row>
    <row r="19" spans="1:1" x14ac:dyDescent="0.25">
      <c r="A19" t="s">
        <v>24</v>
      </c>
    </row>
    <row r="20" spans="1:1" x14ac:dyDescent="0.25">
      <c r="A20" t="s">
        <v>25</v>
      </c>
    </row>
    <row r="21" spans="1:1" x14ac:dyDescent="0.25">
      <c r="A21" t="s">
        <v>26</v>
      </c>
    </row>
    <row r="22" spans="1:1" x14ac:dyDescent="0.25">
      <c r="A22" t="s">
        <v>27</v>
      </c>
    </row>
    <row r="23" spans="1:1" x14ac:dyDescent="0.25">
      <c r="A23" t="s">
        <v>28</v>
      </c>
    </row>
    <row r="24" spans="1:1" x14ac:dyDescent="0.25">
      <c r="A24" t="s">
        <v>29</v>
      </c>
    </row>
    <row r="25" spans="1:1" x14ac:dyDescent="0.25">
      <c r="A25" t="s">
        <v>30</v>
      </c>
    </row>
    <row r="26" spans="1:1" x14ac:dyDescent="0.25">
      <c r="A26" t="s">
        <v>31</v>
      </c>
    </row>
    <row r="27" spans="1:1" x14ac:dyDescent="0.25">
      <c r="A27" t="s">
        <v>32</v>
      </c>
    </row>
    <row r="28" spans="1:1" x14ac:dyDescent="0.25">
      <c r="A28" t="s">
        <v>33</v>
      </c>
    </row>
    <row r="29" spans="1:1" x14ac:dyDescent="0.25">
      <c r="A29" t="s">
        <v>34</v>
      </c>
    </row>
    <row r="30" spans="1:1" x14ac:dyDescent="0.25">
      <c r="A30" t="s">
        <v>35</v>
      </c>
    </row>
    <row r="31" spans="1:1" x14ac:dyDescent="0.25">
      <c r="A31" t="s">
        <v>36</v>
      </c>
    </row>
    <row r="32" spans="1:1" x14ac:dyDescent="0.25">
      <c r="A32" t="s">
        <v>37</v>
      </c>
    </row>
    <row r="33" spans="1:1" x14ac:dyDescent="0.25">
      <c r="A33" t="s">
        <v>38</v>
      </c>
    </row>
    <row r="34" spans="1:1" x14ac:dyDescent="0.25">
      <c r="A34" t="s">
        <v>39</v>
      </c>
    </row>
    <row r="35" spans="1:1" x14ac:dyDescent="0.25">
      <c r="A35" t="s">
        <v>40</v>
      </c>
    </row>
    <row r="36" spans="1:1" x14ac:dyDescent="0.25">
      <c r="A36" t="s">
        <v>41</v>
      </c>
    </row>
    <row r="37" spans="1:1" x14ac:dyDescent="0.25">
      <c r="A37" t="s">
        <v>42</v>
      </c>
    </row>
    <row r="38" spans="1:1" x14ac:dyDescent="0.25">
      <c r="A38" t="s">
        <v>43</v>
      </c>
    </row>
    <row r="39" spans="1:1" x14ac:dyDescent="0.25">
      <c r="A39" t="s">
        <v>44</v>
      </c>
    </row>
    <row r="40" spans="1:1" x14ac:dyDescent="0.25">
      <c r="A40" t="s">
        <v>45</v>
      </c>
    </row>
    <row r="41" spans="1:1" x14ac:dyDescent="0.25">
      <c r="A41" t="s">
        <v>46</v>
      </c>
    </row>
    <row r="42" spans="1:1" x14ac:dyDescent="0.25">
      <c r="A42" t="s">
        <v>47</v>
      </c>
    </row>
    <row r="43" spans="1:1" x14ac:dyDescent="0.25">
      <c r="A43" t="s">
        <v>48</v>
      </c>
    </row>
    <row r="44" spans="1:1" x14ac:dyDescent="0.25">
      <c r="A44" t="s">
        <v>49</v>
      </c>
    </row>
    <row r="45" spans="1:1" x14ac:dyDescent="0.25">
      <c r="A45" t="s">
        <v>50</v>
      </c>
    </row>
    <row r="46" spans="1:1" x14ac:dyDescent="0.25">
      <c r="A46" t="s">
        <v>51</v>
      </c>
    </row>
    <row r="47" spans="1:1" x14ac:dyDescent="0.25">
      <c r="A47" t="s">
        <v>52</v>
      </c>
    </row>
    <row r="48" spans="1:1" x14ac:dyDescent="0.25">
      <c r="A48" t="s">
        <v>53</v>
      </c>
    </row>
    <row r="49" spans="1:1" x14ac:dyDescent="0.25">
      <c r="A49" t="s">
        <v>54</v>
      </c>
    </row>
    <row r="50" spans="1:1" x14ac:dyDescent="0.25">
      <c r="A50" t="s">
        <v>55</v>
      </c>
    </row>
    <row r="51" spans="1:1" x14ac:dyDescent="0.25">
      <c r="A51" t="s">
        <v>56</v>
      </c>
    </row>
    <row r="52" spans="1:1" x14ac:dyDescent="0.25">
      <c r="A52" t="s">
        <v>57</v>
      </c>
    </row>
    <row r="53" spans="1:1" x14ac:dyDescent="0.25">
      <c r="A53" t="s">
        <v>58</v>
      </c>
    </row>
    <row r="54" spans="1:1" x14ac:dyDescent="0.25">
      <c r="A54" t="s">
        <v>59</v>
      </c>
    </row>
    <row r="55" spans="1:1" x14ac:dyDescent="0.25">
      <c r="A55" t="s">
        <v>60</v>
      </c>
    </row>
    <row r="56" spans="1:1" x14ac:dyDescent="0.25">
      <c r="A56" t="s">
        <v>61</v>
      </c>
    </row>
    <row r="57" spans="1:1" x14ac:dyDescent="0.25">
      <c r="A57" t="s">
        <v>62</v>
      </c>
    </row>
    <row r="58" spans="1:1" x14ac:dyDescent="0.25">
      <c r="A58" t="s">
        <v>63</v>
      </c>
    </row>
    <row r="59" spans="1:1" x14ac:dyDescent="0.25">
      <c r="A59" t="s">
        <v>64</v>
      </c>
    </row>
    <row r="60" spans="1:1" x14ac:dyDescent="0.25">
      <c r="A60" t="s">
        <v>65</v>
      </c>
    </row>
    <row r="61" spans="1:1" x14ac:dyDescent="0.25">
      <c r="A61" t="s">
        <v>66</v>
      </c>
    </row>
    <row r="62" spans="1:1" x14ac:dyDescent="0.25">
      <c r="A62" t="s">
        <v>67</v>
      </c>
    </row>
    <row r="63" spans="1:1" x14ac:dyDescent="0.25">
      <c r="A63" t="s">
        <v>68</v>
      </c>
    </row>
    <row r="64" spans="1:1" x14ac:dyDescent="0.25">
      <c r="A64" t="s">
        <v>69</v>
      </c>
    </row>
    <row r="65" spans="1:1" x14ac:dyDescent="0.25">
      <c r="A65" t="s">
        <v>70</v>
      </c>
    </row>
    <row r="66" spans="1:1" x14ac:dyDescent="0.25">
      <c r="A66" t="s">
        <v>71</v>
      </c>
    </row>
    <row r="67" spans="1:1" x14ac:dyDescent="0.25">
      <c r="A67" t="s">
        <v>72</v>
      </c>
    </row>
    <row r="68" spans="1:1" x14ac:dyDescent="0.25">
      <c r="A68" t="s">
        <v>73</v>
      </c>
    </row>
    <row r="69" spans="1:1" x14ac:dyDescent="0.25">
      <c r="A69" t="s">
        <v>74</v>
      </c>
    </row>
    <row r="70" spans="1:1" x14ac:dyDescent="0.25">
      <c r="A70" t="s">
        <v>75</v>
      </c>
    </row>
    <row r="71" spans="1:1" x14ac:dyDescent="0.25">
      <c r="A71" t="s">
        <v>76</v>
      </c>
    </row>
    <row r="72" spans="1:1" x14ac:dyDescent="0.25">
      <c r="A72" t="s">
        <v>77</v>
      </c>
    </row>
    <row r="73" spans="1:1" x14ac:dyDescent="0.25">
      <c r="A73" t="s">
        <v>78</v>
      </c>
    </row>
    <row r="74" spans="1:1" x14ac:dyDescent="0.25">
      <c r="A74" t="s">
        <v>79</v>
      </c>
    </row>
    <row r="75" spans="1:1" x14ac:dyDescent="0.25">
      <c r="A75" t="s">
        <v>80</v>
      </c>
    </row>
    <row r="76" spans="1:1" x14ac:dyDescent="0.25">
      <c r="A76" t="s">
        <v>81</v>
      </c>
    </row>
    <row r="77" spans="1:1" x14ac:dyDescent="0.25">
      <c r="A77" t="s">
        <v>82</v>
      </c>
    </row>
    <row r="78" spans="1:1" x14ac:dyDescent="0.25">
      <c r="A78" t="s">
        <v>83</v>
      </c>
    </row>
    <row r="79" spans="1:1" x14ac:dyDescent="0.25">
      <c r="A79" t="s">
        <v>84</v>
      </c>
    </row>
    <row r="80" spans="1:1" x14ac:dyDescent="0.25">
      <c r="A80" t="s">
        <v>85</v>
      </c>
    </row>
    <row r="81" spans="1:1" x14ac:dyDescent="0.25">
      <c r="A81" t="s">
        <v>86</v>
      </c>
    </row>
    <row r="82" spans="1:1" x14ac:dyDescent="0.25">
      <c r="A82" t="s">
        <v>87</v>
      </c>
    </row>
    <row r="83" spans="1:1" x14ac:dyDescent="0.25">
      <c r="A83" t="s">
        <v>88</v>
      </c>
    </row>
    <row r="84" spans="1:1" x14ac:dyDescent="0.25">
      <c r="A84" t="s">
        <v>89</v>
      </c>
    </row>
    <row r="85" spans="1:1" x14ac:dyDescent="0.25">
      <c r="A85" t="s">
        <v>90</v>
      </c>
    </row>
    <row r="86" spans="1:1" x14ac:dyDescent="0.25">
      <c r="A86" t="s">
        <v>91</v>
      </c>
    </row>
    <row r="87" spans="1:1" x14ac:dyDescent="0.25">
      <c r="A87" t="s">
        <v>92</v>
      </c>
    </row>
    <row r="88" spans="1:1" x14ac:dyDescent="0.25">
      <c r="A88" t="s">
        <v>93</v>
      </c>
    </row>
    <row r="89" spans="1:1" x14ac:dyDescent="0.25">
      <c r="A89" t="s">
        <v>94</v>
      </c>
    </row>
    <row r="90" spans="1:1" x14ac:dyDescent="0.25">
      <c r="A90" t="s">
        <v>95</v>
      </c>
    </row>
    <row r="91" spans="1:1" x14ac:dyDescent="0.25">
      <c r="A91" t="s">
        <v>96</v>
      </c>
    </row>
    <row r="92" spans="1:1" x14ac:dyDescent="0.25">
      <c r="A92" t="s">
        <v>97</v>
      </c>
    </row>
    <row r="93" spans="1:1" x14ac:dyDescent="0.25">
      <c r="A93" t="s">
        <v>98</v>
      </c>
    </row>
    <row r="94" spans="1:1" x14ac:dyDescent="0.25">
      <c r="A94" t="s">
        <v>99</v>
      </c>
    </row>
    <row r="95" spans="1:1" x14ac:dyDescent="0.25">
      <c r="A95" t="s">
        <v>100</v>
      </c>
    </row>
    <row r="96" spans="1:1" x14ac:dyDescent="0.25">
      <c r="A96" t="s">
        <v>101</v>
      </c>
    </row>
    <row r="97" spans="1:1" x14ac:dyDescent="0.25">
      <c r="A97" t="s">
        <v>102</v>
      </c>
    </row>
    <row r="98" spans="1:1" x14ac:dyDescent="0.25">
      <c r="A98" t="s">
        <v>103</v>
      </c>
    </row>
    <row r="99" spans="1:1" x14ac:dyDescent="0.25">
      <c r="A99" t="s">
        <v>104</v>
      </c>
    </row>
    <row r="100" spans="1:1" x14ac:dyDescent="0.25">
      <c r="A100" t="s">
        <v>105</v>
      </c>
    </row>
    <row r="101" spans="1:1" x14ac:dyDescent="0.25">
      <c r="A101" t="s">
        <v>106</v>
      </c>
    </row>
    <row r="102" spans="1:1" x14ac:dyDescent="0.25">
      <c r="A102" t="s">
        <v>107</v>
      </c>
    </row>
    <row r="103" spans="1:1" x14ac:dyDescent="0.25">
      <c r="A103" t="s">
        <v>108</v>
      </c>
    </row>
    <row r="104" spans="1:1" x14ac:dyDescent="0.25">
      <c r="A104" t="s">
        <v>109</v>
      </c>
    </row>
    <row r="105" spans="1:1" x14ac:dyDescent="0.25">
      <c r="A105" t="s">
        <v>110</v>
      </c>
    </row>
    <row r="106" spans="1:1" x14ac:dyDescent="0.25">
      <c r="A106" t="s">
        <v>111</v>
      </c>
    </row>
    <row r="107" spans="1:1" x14ac:dyDescent="0.25">
      <c r="A107" t="s">
        <v>112</v>
      </c>
    </row>
    <row r="108" spans="1:1" x14ac:dyDescent="0.25">
      <c r="A108" t="s">
        <v>113</v>
      </c>
    </row>
    <row r="109" spans="1:1" x14ac:dyDescent="0.25">
      <c r="A109" t="s">
        <v>114</v>
      </c>
    </row>
    <row r="110" spans="1:1" x14ac:dyDescent="0.25">
      <c r="A110" t="s">
        <v>115</v>
      </c>
    </row>
    <row r="111" spans="1:1" x14ac:dyDescent="0.25">
      <c r="A111" t="s">
        <v>116</v>
      </c>
    </row>
    <row r="112" spans="1:1" x14ac:dyDescent="0.25">
      <c r="A112" t="s">
        <v>117</v>
      </c>
    </row>
    <row r="113" spans="1:1" x14ac:dyDescent="0.25">
      <c r="A113" t="s">
        <v>118</v>
      </c>
    </row>
    <row r="114" spans="1:1" x14ac:dyDescent="0.25">
      <c r="A114" t="s">
        <v>119</v>
      </c>
    </row>
    <row r="115" spans="1:1" x14ac:dyDescent="0.25">
      <c r="A115" t="s">
        <v>120</v>
      </c>
    </row>
    <row r="116" spans="1:1" x14ac:dyDescent="0.25">
      <c r="A116"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February Reporting Season</vt:lpstr>
      <vt:lpstr>DISCLAIMER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dc:creator>
  <cp:lastModifiedBy>Greg</cp:lastModifiedBy>
  <cp:lastPrinted>2014-02-14T00:21:17Z</cp:lastPrinted>
  <dcterms:created xsi:type="dcterms:W3CDTF">2013-07-29T04:06:30Z</dcterms:created>
  <dcterms:modified xsi:type="dcterms:W3CDTF">2016-03-03T00:21:13Z</dcterms:modified>
</cp:coreProperties>
</file>